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1260" yWindow="4540" windowWidth="31400" windowHeight="20200" activeTab="2"/>
  </bookViews>
  <sheets>
    <sheet name="BenchPress men" sheetId="1" r:id="rId1"/>
    <sheet name="Deadlift men" sheetId="2" r:id="rId2"/>
    <sheet name="Bench and Deadlift women" sheetId="3" r:id="rId3"/>
    <sheet name="Rechel" sheetId="4" r:id="rId4"/>
  </sheets>
  <definedNames>
    <definedName name="solver_cvg">0.0001</definedName>
    <definedName name="solver_cvg1">0.0001</definedName>
    <definedName name="solver_cvg2">0.0001</definedName>
    <definedName name="solver_cvg3">0.0001</definedName>
    <definedName name="solver_drv">1</definedName>
    <definedName name="solver_drv1">1</definedName>
    <definedName name="solver_drv2">1</definedName>
    <definedName name="solver_drv3">1</definedName>
    <definedName name="solver_est">1</definedName>
    <definedName name="solver_est1">1</definedName>
    <definedName name="solver_est2">1</definedName>
    <definedName name="solver_est3">1</definedName>
    <definedName name="solver_itr">100</definedName>
    <definedName name="solver_itr1">100</definedName>
    <definedName name="solver_itr2">100</definedName>
    <definedName name="solver_itr3">100</definedName>
    <definedName name="solver_lin">2</definedName>
    <definedName name="solver_lin1">2</definedName>
    <definedName name="solver_lin2">2</definedName>
    <definedName name="solver_lin3">2</definedName>
    <definedName name="solver_neg">2</definedName>
    <definedName name="solver_neg1">2</definedName>
    <definedName name="solver_neg2">2</definedName>
    <definedName name="solver_neg3">2</definedName>
    <definedName name="solver_num">0</definedName>
    <definedName name="solver_num1">0</definedName>
    <definedName name="solver_num2">0</definedName>
    <definedName name="solver_num3">0</definedName>
    <definedName name="solver_nwt">1</definedName>
    <definedName name="solver_nwt1">1</definedName>
    <definedName name="solver_nwt2">1</definedName>
    <definedName name="solver_nwt3">1</definedName>
    <definedName name="solver_opt">#REF!</definedName>
    <definedName name="solver_opt1">'Bench and Deadlift women'!$H$16</definedName>
    <definedName name="solver_opt2">#REF!</definedName>
    <definedName name="solver_opt3">#REF!</definedName>
    <definedName name="solver_pre">0.000001</definedName>
    <definedName name="solver_pre1">0.000001</definedName>
    <definedName name="solver_pre2">0.000001</definedName>
    <definedName name="solver_pre3">0.000001</definedName>
    <definedName name="solver_scl">2</definedName>
    <definedName name="solver_scl1">2</definedName>
    <definedName name="solver_scl2">2</definedName>
    <definedName name="solver_scl3">2</definedName>
    <definedName name="solver_sho">2</definedName>
    <definedName name="solver_sho1">2</definedName>
    <definedName name="solver_sho2">2</definedName>
    <definedName name="solver_sho3">2</definedName>
    <definedName name="solver_tim">100</definedName>
    <definedName name="solver_tim1">100</definedName>
    <definedName name="solver_tim2">100</definedName>
    <definedName name="solver_tim3">100</definedName>
    <definedName name="solver_tol">0.05</definedName>
    <definedName name="solver_tol1">0.05</definedName>
    <definedName name="solver_tol2">0.05</definedName>
    <definedName name="solver_tol3">0.05</definedName>
    <definedName name="solver_typ">1</definedName>
    <definedName name="solver_typ1">1</definedName>
    <definedName name="solver_typ2">1</definedName>
    <definedName name="solver_typ3">1</definedName>
    <definedName name="solver_val">0</definedName>
    <definedName name="solver_val1">0</definedName>
    <definedName name="solver_val2">0</definedName>
    <definedName name="solver_val3">0</definedName>
    <definedName name="TABLE">#REF!</definedName>
    <definedName name="_xlnm.Print_Area" localSheetId="2">'Bench and Deadlift women'!$A$1:$J$20</definedName>
  </definedNames>
  <calcPr fullCalcOnLoad="1"/>
</workbook>
</file>

<file path=xl/sharedStrings.xml><?xml version="1.0" encoding="utf-8"?>
<sst xmlns="http://schemas.openxmlformats.org/spreadsheetml/2006/main" count="142" uniqueCount="66">
  <si>
    <t>RBC</t>
  </si>
  <si>
    <t>NAME</t>
  </si>
  <si>
    <t>BP1</t>
  </si>
  <si>
    <t>BP2</t>
  </si>
  <si>
    <t>BP3</t>
  </si>
  <si>
    <t>CLASS</t>
  </si>
  <si>
    <t>Body
Mass</t>
  </si>
  <si>
    <t>BENCH</t>
  </si>
  <si>
    <t>TOTAL</t>
  </si>
  <si>
    <t>POINTS</t>
  </si>
  <si>
    <t>Nimi</t>
  </si>
  <si>
    <t>NAISET</t>
  </si>
  <si>
    <t>DEADLIFT</t>
  </si>
  <si>
    <t>Team Vippe</t>
  </si>
  <si>
    <t>Juha Märsylä (Open)</t>
  </si>
  <si>
    <t>MASTER</t>
  </si>
  <si>
    <t>Virpi Pukkila</t>
  </si>
  <si>
    <t>OPEN</t>
  </si>
  <si>
    <t>Rami Leiviskä (Open)</t>
  </si>
  <si>
    <t>Severi Salonen (Teen)</t>
  </si>
  <si>
    <t>Kari Pöntinen (Master)</t>
  </si>
  <si>
    <t>Samuli Ketola (Junior)</t>
  </si>
  <si>
    <t>Pauli Jussila (Junior)</t>
  </si>
  <si>
    <t>Kim Päivöke (Master)</t>
  </si>
  <si>
    <t>Teemu Kaukola (Open)</t>
  </si>
  <si>
    <t>Markus Saarikalle (Open)</t>
  </si>
  <si>
    <t>Timo Maunuksela (Master)</t>
  </si>
  <si>
    <t>Class</t>
  </si>
  <si>
    <t>Henry Lehtola (Open)</t>
  </si>
  <si>
    <t>Veli-Matti Salmi (Open)</t>
  </si>
  <si>
    <t>Jussi Tuomainen (Open)</t>
  </si>
  <si>
    <t>Kalle Kangasluoma (Open)</t>
  </si>
  <si>
    <t>Jukka Moksunen (Open)</t>
  </si>
  <si>
    <t>Atte Poikonen (Open)</t>
  </si>
  <si>
    <t>Roope Kaura (Open)</t>
  </si>
  <si>
    <t>Matias Neuvonen (Open)</t>
  </si>
  <si>
    <t>Esa Pippola (Junior)</t>
  </si>
  <si>
    <t>Lasse Peltoniemi (Teen)</t>
  </si>
  <si>
    <t>Pasi Jokela (Master)</t>
  </si>
  <si>
    <t>Billy Haavisto (Master)</t>
  </si>
  <si>
    <t>Allan Grönfors (Master)</t>
  </si>
  <si>
    <t>Juha Pukkila (Master)</t>
  </si>
  <si>
    <t>Jari Rintala (Master)</t>
  </si>
  <si>
    <t>Marcus Saarikalle (Open)</t>
  </si>
  <si>
    <t>Jorma Mäki-Mantila (Master)</t>
  </si>
  <si>
    <t>TEEN</t>
  </si>
  <si>
    <t>Linda Bosas</t>
  </si>
  <si>
    <t>Jonna Haapala</t>
  </si>
  <si>
    <t>Miia Keränen</t>
  </si>
  <si>
    <t>Mia Kukkonen</t>
  </si>
  <si>
    <t>Pauli Peltonen (Junior)</t>
  </si>
  <si>
    <t>lopetti</t>
  </si>
  <si>
    <t>Jarkko Keisala (Master)</t>
  </si>
  <si>
    <t>Esa Multanen (Open)</t>
  </si>
  <si>
    <t>Jan Lindqvist (Open)</t>
  </si>
  <si>
    <t>Jussi Tuomela (Open)</t>
  </si>
  <si>
    <t>Arto Niemi-Nikkola (Junior)</t>
  </si>
  <si>
    <t>Teemu Alaharju (Open)</t>
  </si>
  <si>
    <t>EQ DEADLIFT</t>
  </si>
  <si>
    <t>RAW DEADLIFT</t>
  </si>
  <si>
    <t>EQ BENCH</t>
  </si>
  <si>
    <t>RAW BENCH</t>
  </si>
  <si>
    <t>Kauhajoki 19.4.14 Bench Press MEN</t>
  </si>
  <si>
    <r>
      <t xml:space="preserve">   </t>
    </r>
    <r>
      <rPr>
        <b/>
        <sz val="36"/>
        <rFont val="Arial"/>
        <family val="2"/>
      </rPr>
      <t xml:space="preserve"> Kauhajoki 19.4.14 Deadlift</t>
    </r>
    <r>
      <rPr>
        <b/>
        <sz val="28"/>
        <rFont val="Arial"/>
        <family val="2"/>
      </rPr>
      <t xml:space="preserve"> MEN</t>
    </r>
  </si>
  <si>
    <t>RAW BENCH WOMEN</t>
  </si>
  <si>
    <t>RAW DEADLIFT WOMEN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</si>
</sst>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;[Red]0.0"/>
    <numFmt numFmtId="166" formatCode="0.0"/>
    <numFmt numFmtId="167" formatCode="0.0000"/>
    <numFmt numFmtId="168" formatCode="dd/mm/yyyy"/>
    <numFmt numFmtId="169" formatCode="[$-40B]d\.\ mmmm&quot;ta &quot;yyyy"/>
  </numFmts>
  <fonts count="4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65" fontId="1" fillId="33" borderId="16" xfId="0" applyNumberFormat="1" applyFont="1" applyFill="1" applyBorder="1" applyAlignment="1">
      <alignment/>
    </xf>
    <xf numFmtId="165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20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8" fontId="7" fillId="33" borderId="0" xfId="0" applyNumberFormat="1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65" fontId="1" fillId="33" borderId="22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66" fontId="2" fillId="33" borderId="15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/>
    </xf>
    <xf numFmtId="2" fontId="2" fillId="33" borderId="20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/>
    </xf>
    <xf numFmtId="165" fontId="1" fillId="34" borderId="16" xfId="0" applyNumberFormat="1" applyFont="1" applyFill="1" applyBorder="1" applyAlignment="1">
      <alignment/>
    </xf>
    <xf numFmtId="165" fontId="1" fillId="34" borderId="17" xfId="0" applyNumberFormat="1" applyFont="1" applyFill="1" applyBorder="1" applyAlignment="1">
      <alignment/>
    </xf>
    <xf numFmtId="165" fontId="1" fillId="34" borderId="18" xfId="0" applyNumberFormat="1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0" fontId="1" fillId="34" borderId="15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5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4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/>
    </xf>
    <xf numFmtId="165" fontId="1" fillId="33" borderId="26" xfId="0" applyNumberFormat="1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166" fontId="2" fillId="33" borderId="21" xfId="0" applyNumberFormat="1" applyFont="1" applyFill="1" applyBorder="1" applyAlignment="1">
      <alignment/>
    </xf>
    <xf numFmtId="166" fontId="2" fillId="33" borderId="20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165" fontId="1" fillId="33" borderId="28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166" fontId="2" fillId="33" borderId="25" xfId="0" applyNumberFormat="1" applyFont="1" applyFill="1" applyBorder="1" applyAlignment="1">
      <alignment/>
    </xf>
    <xf numFmtId="166" fontId="2" fillId="33" borderId="24" xfId="0" applyNumberFormat="1" applyFont="1" applyFill="1" applyBorder="1" applyAlignment="1">
      <alignment horizontal="center"/>
    </xf>
    <xf numFmtId="165" fontId="2" fillId="33" borderId="20" xfId="0" applyNumberFormat="1" applyFont="1" applyFill="1" applyBorder="1" applyAlignment="1">
      <alignment horizontal="center"/>
    </xf>
    <xf numFmtId="165" fontId="2" fillId="34" borderId="2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165" fontId="2" fillId="33" borderId="25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6" xfId="0" applyNumberFormat="1" applyBorder="1" applyAlignment="1">
      <alignment/>
    </xf>
    <xf numFmtId="164" fontId="0" fillId="0" borderId="24" xfId="0" applyNumberFormat="1" applyBorder="1" applyAlignment="1">
      <alignment/>
    </xf>
    <xf numFmtId="165" fontId="4" fillId="0" borderId="20" xfId="0" applyNumberFormat="1" applyFont="1" applyBorder="1" applyAlignment="1">
      <alignment horizontal="center"/>
    </xf>
    <xf numFmtId="165" fontId="4" fillId="0" borderId="25" xfId="0" applyNumberFormat="1" applyFont="1" applyBorder="1" applyAlignment="1">
      <alignment horizontal="center"/>
    </xf>
    <xf numFmtId="0" fontId="2" fillId="33" borderId="29" xfId="0" applyFont="1" applyFill="1" applyBorder="1" applyAlignment="1">
      <alignment/>
    </xf>
    <xf numFmtId="166" fontId="2" fillId="33" borderId="29" xfId="0" applyNumberFormat="1" applyFont="1" applyFill="1" applyBorder="1" applyAlignment="1">
      <alignment horizontal="center"/>
    </xf>
    <xf numFmtId="165" fontId="1" fillId="33" borderId="30" xfId="0" applyNumberFormat="1" applyFont="1" applyFill="1" applyBorder="1" applyAlignment="1">
      <alignment/>
    </xf>
    <xf numFmtId="165" fontId="1" fillId="33" borderId="31" xfId="0" applyNumberFormat="1" applyFont="1" applyFill="1" applyBorder="1" applyAlignment="1">
      <alignment/>
    </xf>
    <xf numFmtId="165" fontId="1" fillId="33" borderId="32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/>
    </xf>
    <xf numFmtId="0" fontId="2" fillId="33" borderId="39" xfId="0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center" vertical="center" shrinkToFit="1"/>
    </xf>
    <xf numFmtId="0" fontId="2" fillId="33" borderId="41" xfId="0" applyFont="1" applyFill="1" applyBorder="1" applyAlignment="1">
      <alignment horizontal="center" vertical="center" shrinkToFit="1"/>
    </xf>
    <xf numFmtId="2" fontId="2" fillId="33" borderId="4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left" vertical="center" shrinkToFit="1"/>
    </xf>
    <xf numFmtId="0" fontId="2" fillId="33" borderId="43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6" xfId="0" applyFont="1" applyFill="1" applyBorder="1" applyAlignment="1">
      <alignment horizontal="center" vertical="center" shrinkToFi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2" fillId="33" borderId="51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center" vertical="center" shrinkToFit="1"/>
    </xf>
    <xf numFmtId="0" fontId="2" fillId="33" borderId="54" xfId="0" applyFont="1" applyFill="1" applyBorder="1" applyAlignment="1">
      <alignment horizontal="center" vertical="center" shrinkToFi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24"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  <dxf>
      <font>
        <b val="0"/>
        <i val="0"/>
        <strike/>
        <color indexed="8"/>
      </font>
    </dxf>
    <dxf>
      <font>
        <b val="0"/>
        <i val="0"/>
        <u val="none"/>
        <strike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C1">
      <selection activeCell="C7" sqref="C7:L7"/>
    </sheetView>
  </sheetViews>
  <sheetFormatPr defaultColWidth="11.421875" defaultRowHeight="12.75"/>
  <cols>
    <col min="1" max="1" width="10.28125" style="0" hidden="1" customWidth="1"/>
    <col min="2" max="2" width="10.140625" style="0" hidden="1" customWidth="1"/>
    <col min="3" max="3" width="11.421875" style="0" customWidth="1"/>
    <col min="4" max="4" width="33.00390625" style="0" customWidth="1"/>
    <col min="5" max="9" width="8.8515625" style="0" customWidth="1"/>
    <col min="10" max="10" width="20.7109375" style="0" customWidth="1"/>
    <col min="11" max="11" width="19.8515625" style="0" customWidth="1"/>
    <col min="12" max="16384" width="8.8515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.75" customHeight="1">
      <c r="A2" s="114"/>
      <c r="B2" s="114"/>
      <c r="C2" s="114"/>
      <c r="D2" s="1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hidden="1">
      <c r="A3" s="114"/>
      <c r="B3" s="114"/>
      <c r="C3" s="114"/>
      <c r="D3" s="1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7.75">
      <c r="A4" s="1"/>
      <c r="B4" s="78" t="s">
        <v>13</v>
      </c>
      <c r="C4" s="78"/>
      <c r="D4" s="118"/>
      <c r="E4" s="118"/>
      <c r="F4" s="118"/>
      <c r="G4" s="118"/>
      <c r="H4" s="118"/>
      <c r="I4" s="78"/>
      <c r="J4" s="78"/>
      <c r="K4" s="78"/>
      <c r="L4" s="78"/>
      <c r="M4" s="78"/>
      <c r="N4" s="1"/>
      <c r="O4" s="1"/>
      <c r="P4" s="1"/>
    </row>
    <row r="5" spans="1:16" ht="3" customHeight="1">
      <c r="A5" s="1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31"/>
      <c r="N5" s="1"/>
      <c r="O5" s="1"/>
      <c r="P5" s="1"/>
    </row>
    <row r="6" spans="1:16" ht="15.75" hidden="1">
      <c r="A6" s="1"/>
      <c r="B6" s="1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5">
      <c r="A7" s="1"/>
      <c r="B7" s="1"/>
      <c r="C7" s="115" t="s">
        <v>62</v>
      </c>
      <c r="D7" s="116"/>
      <c r="E7" s="116"/>
      <c r="F7" s="116"/>
      <c r="G7" s="116"/>
      <c r="H7" s="116"/>
      <c r="I7" s="116"/>
      <c r="J7" s="116"/>
      <c r="K7" s="116"/>
      <c r="L7" s="116"/>
      <c r="M7" s="1"/>
      <c r="N7" s="1"/>
      <c r="O7" s="1"/>
      <c r="P7" s="1"/>
    </row>
    <row r="8" spans="1:16" ht="13.5" thickBot="1">
      <c r="A8" s="2"/>
      <c r="B8" s="2"/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 thickBot="1">
      <c r="A9" s="4"/>
      <c r="B9" s="4"/>
      <c r="C9" s="117" t="s">
        <v>60</v>
      </c>
      <c r="D9" s="117"/>
      <c r="E9" s="117"/>
      <c r="F9" s="111" t="s">
        <v>6</v>
      </c>
      <c r="G9" s="112" t="s">
        <v>7</v>
      </c>
      <c r="H9" s="112"/>
      <c r="I9" s="112"/>
      <c r="J9" s="112" t="s">
        <v>8</v>
      </c>
      <c r="K9" s="113" t="s">
        <v>0</v>
      </c>
      <c r="L9" s="112" t="s">
        <v>9</v>
      </c>
      <c r="M9" s="4"/>
      <c r="N9" s="4"/>
      <c r="O9" s="4"/>
      <c r="P9" s="4"/>
    </row>
    <row r="10" spans="1:16" ht="15.75">
      <c r="A10" s="4"/>
      <c r="B10" s="4"/>
      <c r="C10" s="5"/>
      <c r="D10" s="6" t="s">
        <v>10</v>
      </c>
      <c r="E10" s="7"/>
      <c r="F10" s="111"/>
      <c r="G10" s="32" t="s">
        <v>2</v>
      </c>
      <c r="H10" s="33" t="s">
        <v>3</v>
      </c>
      <c r="I10" s="34" t="s">
        <v>4</v>
      </c>
      <c r="J10" s="112"/>
      <c r="K10" s="113"/>
      <c r="L10" s="112"/>
      <c r="M10" s="4"/>
      <c r="N10" s="4"/>
      <c r="O10" s="4"/>
      <c r="P10" s="4"/>
    </row>
    <row r="11" spans="1:16" ht="15.75">
      <c r="A11" s="4"/>
      <c r="B11" s="4"/>
      <c r="C11" s="8">
        <v>1</v>
      </c>
      <c r="D11" s="9" t="s">
        <v>14</v>
      </c>
      <c r="E11" s="59">
        <v>110</v>
      </c>
      <c r="F11" s="48">
        <v>107.6</v>
      </c>
      <c r="G11" s="13">
        <v>310</v>
      </c>
      <c r="H11" s="11">
        <v>-317.5</v>
      </c>
      <c r="I11" s="12">
        <v>-317.5</v>
      </c>
      <c r="J11" s="76">
        <f aca="true" t="shared" si="0" ref="J11:J19">IF(MAX(G11:I11)&lt;=0,"",MAX(G11:I11))</f>
        <v>310</v>
      </c>
      <c r="K11" s="14">
        <f>IF(F11&gt;0,VLOOKUP(MATCH(F11,Rechel!$B$1:$B$504,-1),Rechel!$A$1:$C$504,3,FALSE),"")</f>
        <v>0.89</v>
      </c>
      <c r="L11" s="35">
        <f aca="true" t="shared" si="1" ref="L11:L19">IF(MAX(G11:I11)&gt;0,J11*K11,"")</f>
        <v>275.9</v>
      </c>
      <c r="M11" s="4"/>
      <c r="N11" s="4"/>
      <c r="O11" s="4"/>
      <c r="P11" s="4"/>
    </row>
    <row r="12" spans="1:16" ht="15.75">
      <c r="A12" s="4"/>
      <c r="B12" s="4"/>
      <c r="C12" s="8">
        <v>2</v>
      </c>
      <c r="D12" s="9" t="s">
        <v>28</v>
      </c>
      <c r="E12" s="59">
        <v>117.5</v>
      </c>
      <c r="F12" s="49">
        <v>113.5</v>
      </c>
      <c r="G12" s="10">
        <v>-335</v>
      </c>
      <c r="H12" s="11">
        <v>345</v>
      </c>
      <c r="I12" s="12">
        <v>-350.5</v>
      </c>
      <c r="J12" s="76">
        <f t="shared" si="0"/>
        <v>345</v>
      </c>
      <c r="K12" s="14">
        <f>IF(F12&gt;0,VLOOKUP(MATCH(F12,Rechel!$B$1:$B$504,-1),Rechel!$A$1:$C$504,3,FALSE),"")</f>
        <v>0.876</v>
      </c>
      <c r="L12" s="35">
        <f t="shared" si="1"/>
        <v>302.22</v>
      </c>
      <c r="M12" s="4"/>
      <c r="N12" s="4"/>
      <c r="O12" s="4"/>
      <c r="P12" s="4"/>
    </row>
    <row r="13" spans="1:16" ht="15.75">
      <c r="A13" s="4"/>
      <c r="B13" s="4"/>
      <c r="C13" s="8">
        <v>3</v>
      </c>
      <c r="D13" s="9" t="s">
        <v>29</v>
      </c>
      <c r="E13" s="59">
        <v>100</v>
      </c>
      <c r="F13" s="49">
        <v>98.7</v>
      </c>
      <c r="G13" s="10">
        <v>175</v>
      </c>
      <c r="H13" s="11">
        <v>185</v>
      </c>
      <c r="I13" s="12">
        <v>-195</v>
      </c>
      <c r="J13" s="76">
        <f t="shared" si="0"/>
        <v>185</v>
      </c>
      <c r="K13" s="14">
        <f>IF(F13&gt;0,VLOOKUP(MATCH(F13,Rechel!$B$1:$B$504,-1),Rechel!$A$1:$C$504,3,FALSE),"")</f>
        <v>0.92</v>
      </c>
      <c r="L13" s="35">
        <f t="shared" si="1"/>
        <v>170.20000000000002</v>
      </c>
      <c r="M13" s="4"/>
      <c r="N13" s="4"/>
      <c r="O13" s="4"/>
      <c r="P13" s="4"/>
    </row>
    <row r="14" spans="1:16" ht="15.75">
      <c r="A14" s="4"/>
      <c r="B14" s="4"/>
      <c r="C14" s="50">
        <v>4</v>
      </c>
      <c r="D14" s="9" t="s">
        <v>25</v>
      </c>
      <c r="E14" s="60">
        <v>100</v>
      </c>
      <c r="F14" s="51">
        <v>98</v>
      </c>
      <c r="G14" s="52">
        <v>-200</v>
      </c>
      <c r="H14" s="53" t="s">
        <v>51</v>
      </c>
      <c r="I14" s="54" t="s">
        <v>51</v>
      </c>
      <c r="J14" s="77">
        <f t="shared" si="0"/>
      </c>
      <c r="K14" s="55">
        <f>IF(F14&gt;0,VLOOKUP(MATCH(F14,Rechel!$B$1:$B$504,-1),Rechel!$A$1:$C$504,3,FALSE),"")</f>
        <v>0.923</v>
      </c>
      <c r="L14" s="56">
        <f t="shared" si="1"/>
      </c>
      <c r="M14" s="4"/>
      <c r="N14" s="4"/>
      <c r="O14" s="4"/>
      <c r="P14" s="4"/>
    </row>
    <row r="15" spans="1:16" ht="15.75">
      <c r="A15" s="4"/>
      <c r="B15" s="36"/>
      <c r="C15" s="8">
        <v>5</v>
      </c>
      <c r="D15" s="9" t="s">
        <v>30</v>
      </c>
      <c r="E15" s="59">
        <v>140</v>
      </c>
      <c r="F15" s="49">
        <v>141.9</v>
      </c>
      <c r="G15" s="10">
        <v>300</v>
      </c>
      <c r="H15" s="11">
        <v>-320</v>
      </c>
      <c r="I15" s="12" t="s">
        <v>51</v>
      </c>
      <c r="J15" s="76">
        <f t="shared" si="0"/>
        <v>300</v>
      </c>
      <c r="K15" s="14">
        <f>IF(F15&gt;0,VLOOKUP(MATCH(F15,Rechel!$B$1:$B$504,-1),Rechel!$A$1:$C$504,3,FALSE),"")</f>
        <v>0.838</v>
      </c>
      <c r="L15" s="35">
        <f t="shared" si="1"/>
        <v>251.39999999999998</v>
      </c>
      <c r="M15" s="4"/>
      <c r="N15" s="4"/>
      <c r="O15" s="4"/>
      <c r="P15" s="4"/>
    </row>
    <row r="16" spans="1:16" ht="15.75">
      <c r="A16" s="4"/>
      <c r="B16" s="4"/>
      <c r="C16" s="8">
        <v>6</v>
      </c>
      <c r="D16" s="9" t="s">
        <v>31</v>
      </c>
      <c r="E16" s="59">
        <v>110</v>
      </c>
      <c r="F16" s="49">
        <v>102.6</v>
      </c>
      <c r="G16" s="10">
        <v>180</v>
      </c>
      <c r="H16" s="11">
        <v>190</v>
      </c>
      <c r="I16" s="12">
        <v>200</v>
      </c>
      <c r="J16" s="76">
        <f t="shared" si="0"/>
        <v>200</v>
      </c>
      <c r="K16" s="14">
        <f>IF(F16&gt;0,VLOOKUP(MATCH(F16,Rechel!$B$1:$B$504,-1),Rechel!$A$1:$C$504,3,FALSE),"")</f>
        <v>0.905</v>
      </c>
      <c r="L16" s="35">
        <f t="shared" si="1"/>
        <v>181</v>
      </c>
      <c r="M16" s="4"/>
      <c r="N16" s="4"/>
      <c r="O16" s="4"/>
      <c r="P16" s="4"/>
    </row>
    <row r="17" spans="1:16" ht="15.75">
      <c r="A17" s="4"/>
      <c r="B17" s="4"/>
      <c r="C17" s="8">
        <v>7</v>
      </c>
      <c r="D17" s="9" t="s">
        <v>53</v>
      </c>
      <c r="E17" s="59">
        <v>125</v>
      </c>
      <c r="F17" s="49">
        <v>123.4</v>
      </c>
      <c r="G17" s="10">
        <v>235</v>
      </c>
      <c r="H17" s="11">
        <v>-245</v>
      </c>
      <c r="I17" s="12">
        <v>-245</v>
      </c>
      <c r="J17" s="76">
        <f>IF(MAX(G17:I17)&lt;=0,"",MAX(G17:I17))</f>
        <v>235</v>
      </c>
      <c r="K17" s="14">
        <f>IF(F17&gt;0,VLOOKUP(MATCH(F17,Rechel!$B$1:$B$504,-1),Rechel!$A$1:$C$504,3,FALSE),"")</f>
        <v>0.86</v>
      </c>
      <c r="L17" s="35">
        <f>IF(MAX(G17:I17)&gt;0,J17*K17,"")</f>
        <v>202.1</v>
      </c>
      <c r="M17" s="4"/>
      <c r="N17" s="4"/>
      <c r="O17" s="4"/>
      <c r="P17" s="4"/>
    </row>
    <row r="18" spans="1:16" ht="15.75">
      <c r="A18" s="2"/>
      <c r="B18" s="1"/>
      <c r="C18" s="8">
        <v>8</v>
      </c>
      <c r="D18" s="9" t="s">
        <v>18</v>
      </c>
      <c r="E18" s="59">
        <v>100</v>
      </c>
      <c r="F18" s="49">
        <v>97.8</v>
      </c>
      <c r="G18" s="10">
        <v>230</v>
      </c>
      <c r="H18" s="11">
        <v>240</v>
      </c>
      <c r="I18" s="12">
        <v>-250.5</v>
      </c>
      <c r="J18" s="76">
        <f>IF(MAX(G18:I18)&lt;=0,"",MAX(G18:I18))</f>
        <v>240</v>
      </c>
      <c r="K18" s="14">
        <f>IF(F18&gt;0,VLOOKUP(MATCH(F18,Rechel!$B$1:$B$504,-1),Rechel!$A$1:$C$504,3,FALSE),"")</f>
        <v>0.923</v>
      </c>
      <c r="L18" s="35">
        <f>IF(MAX(G18:I18)&gt;0,J18*K18,"")</f>
        <v>221.52</v>
      </c>
      <c r="M18" s="2"/>
      <c r="N18" s="2"/>
      <c r="O18" s="2"/>
      <c r="P18" s="2"/>
    </row>
    <row r="19" spans="1:16" ht="15.75">
      <c r="A19" s="4"/>
      <c r="B19" s="4"/>
      <c r="C19" s="8">
        <v>9</v>
      </c>
      <c r="D19" s="9" t="s">
        <v>23</v>
      </c>
      <c r="E19" s="59">
        <v>90</v>
      </c>
      <c r="F19" s="49">
        <v>85.4</v>
      </c>
      <c r="G19" s="10">
        <v>180</v>
      </c>
      <c r="H19" s="11">
        <v>-200</v>
      </c>
      <c r="I19" s="12">
        <v>-200</v>
      </c>
      <c r="J19" s="76">
        <f t="shared" si="0"/>
        <v>180</v>
      </c>
      <c r="K19" s="14">
        <f>IF(F19&gt;0,VLOOKUP(MATCH(F19,Rechel!$B$1:$B$504,-1),Rechel!$A$1:$C$504,3,FALSE),"")</f>
        <v>1.002</v>
      </c>
      <c r="L19" s="35">
        <f t="shared" si="1"/>
        <v>180.36</v>
      </c>
      <c r="M19" s="4"/>
      <c r="N19" s="4"/>
      <c r="O19" s="4"/>
      <c r="P19" s="4"/>
    </row>
    <row r="20" spans="1:16" ht="15.75">
      <c r="A20" s="4"/>
      <c r="B20" s="4"/>
      <c r="C20" s="8">
        <v>10</v>
      </c>
      <c r="D20" s="9" t="s">
        <v>52</v>
      </c>
      <c r="E20" s="59">
        <v>140</v>
      </c>
      <c r="F20" s="49">
        <v>139.7</v>
      </c>
      <c r="G20" s="10">
        <v>-270</v>
      </c>
      <c r="H20" s="11">
        <v>-280</v>
      </c>
      <c r="I20" s="12">
        <v>-280</v>
      </c>
      <c r="J20" s="76">
        <f>IF(MAX(G20:I20)&lt;=0,"",MAX(G20:I20))</f>
      </c>
      <c r="K20" s="14">
        <f>IF(F20&gt;0,VLOOKUP(MATCH(F20,Rechel!$B$1:$B$504,-1),Rechel!$A$1:$C$504,3,FALSE),"")</f>
        <v>0.841</v>
      </c>
      <c r="L20" s="35">
        <f>IF(MAX(G20:I20)&gt;0,J20*K20,"")</f>
      </c>
      <c r="M20" s="4"/>
      <c r="N20" s="4"/>
      <c r="O20" s="4"/>
      <c r="P20" s="4"/>
    </row>
    <row r="21" spans="1:16" ht="15.75">
      <c r="A21" s="4"/>
      <c r="B21" s="4"/>
      <c r="C21" s="8">
        <v>11</v>
      </c>
      <c r="D21" s="9" t="s">
        <v>50</v>
      </c>
      <c r="E21" s="59">
        <v>110</v>
      </c>
      <c r="F21" s="49">
        <v>109.4</v>
      </c>
      <c r="G21" s="10">
        <v>207.5</v>
      </c>
      <c r="H21" s="11">
        <v>-220</v>
      </c>
      <c r="I21" s="12">
        <v>225</v>
      </c>
      <c r="J21" s="76">
        <f>IF(MAX(G21:I21)&lt;=0,"",MAX(G21:I21))</f>
        <v>225</v>
      </c>
      <c r="K21" s="14">
        <f>IF(F21&gt;0,VLOOKUP(MATCH(F21,Rechel!$B$1:$B$504,-1),Rechel!$A$1:$C$504,3,FALSE),"")</f>
        <v>0.886</v>
      </c>
      <c r="L21" s="35">
        <f>IF(MAX(G21:I21)&gt;0,J21*K21,"")</f>
        <v>199.35</v>
      </c>
      <c r="M21" s="4"/>
      <c r="N21" s="4"/>
      <c r="O21" s="4"/>
      <c r="P21" s="4"/>
    </row>
    <row r="22" spans="1:16" ht="15.75">
      <c r="A22" s="4"/>
      <c r="B22" s="4"/>
      <c r="C22" s="8">
        <v>12</v>
      </c>
      <c r="D22" s="9" t="s">
        <v>21</v>
      </c>
      <c r="E22" s="59">
        <v>110</v>
      </c>
      <c r="F22" s="49">
        <v>105.9</v>
      </c>
      <c r="G22" s="45">
        <v>-280</v>
      </c>
      <c r="H22" s="11">
        <v>280</v>
      </c>
      <c r="I22" s="12">
        <v>-300</v>
      </c>
      <c r="J22" s="76">
        <f>IF(MAX(G22:I22)&lt;=0,"",MAX(G22:I22))</f>
        <v>280</v>
      </c>
      <c r="K22" s="14">
        <f>IF(F22&gt;0,VLOOKUP(MATCH(F22,Rechel!$B$1:$B$504,-1),Rechel!$A$1:$C$504,3,FALSE),"")</f>
        <v>0.895</v>
      </c>
      <c r="L22" s="35">
        <f>IF(MAX(G22:I22)&gt;0,J22*K22,"")</f>
        <v>250.6</v>
      </c>
      <c r="M22" s="4"/>
      <c r="N22" s="4"/>
      <c r="O22" s="4"/>
      <c r="P22" s="4"/>
    </row>
    <row r="23" spans="1:16" ht="15.75">
      <c r="A23" s="4"/>
      <c r="B23" s="4"/>
      <c r="C23" s="8"/>
      <c r="D23" s="9"/>
      <c r="E23" s="46"/>
      <c r="F23" s="49"/>
      <c r="G23" s="10"/>
      <c r="H23" s="11"/>
      <c r="I23" s="12"/>
      <c r="J23" s="76"/>
      <c r="K23" s="14"/>
      <c r="L23" s="35"/>
      <c r="M23" s="4"/>
      <c r="N23" s="4"/>
      <c r="O23" s="4"/>
      <c r="P23" s="4"/>
    </row>
    <row r="24" spans="1:16" ht="15.75">
      <c r="A24" s="4"/>
      <c r="B24" s="4"/>
      <c r="M24" s="4"/>
      <c r="N24" s="4"/>
      <c r="O24" s="4"/>
      <c r="P24" s="4"/>
    </row>
    <row r="25" spans="1:16" ht="15.75">
      <c r="A25" s="4"/>
      <c r="B25" s="4"/>
      <c r="M25" s="4"/>
      <c r="N25" s="4"/>
      <c r="O25" s="4"/>
      <c r="P25" s="4"/>
    </row>
    <row r="26" spans="1:16" ht="16.5" thickBot="1">
      <c r="A26" s="4"/>
      <c r="B26" s="4"/>
      <c r="C26" s="15"/>
      <c r="D26" s="16"/>
      <c r="E26" s="61"/>
      <c r="F26" s="57"/>
      <c r="G26" s="17"/>
      <c r="H26" s="17"/>
      <c r="I26" s="17"/>
      <c r="J26" s="18"/>
      <c r="K26" s="19"/>
      <c r="L26" s="58"/>
      <c r="M26" s="4"/>
      <c r="N26" s="4"/>
      <c r="O26" s="4"/>
      <c r="P26" s="4"/>
    </row>
    <row r="27" spans="1:16" ht="16.5" thickBot="1">
      <c r="A27" s="4"/>
      <c r="B27" s="4"/>
      <c r="C27" s="107" t="s">
        <v>61</v>
      </c>
      <c r="D27" s="108"/>
      <c r="E27" s="109"/>
      <c r="F27" s="110" t="s">
        <v>6</v>
      </c>
      <c r="G27" s="112" t="s">
        <v>7</v>
      </c>
      <c r="H27" s="112"/>
      <c r="I27" s="112"/>
      <c r="J27" s="112" t="s">
        <v>8</v>
      </c>
      <c r="K27" s="113" t="s">
        <v>0</v>
      </c>
      <c r="L27" s="112" t="s">
        <v>9</v>
      </c>
      <c r="M27" s="4"/>
      <c r="N27" s="4"/>
      <c r="O27" s="4"/>
      <c r="P27" s="4"/>
    </row>
    <row r="28" spans="3:12" ht="15.75">
      <c r="C28" s="5"/>
      <c r="D28" s="7" t="s">
        <v>10</v>
      </c>
      <c r="E28" s="7"/>
      <c r="F28" s="111"/>
      <c r="G28" s="32" t="s">
        <v>2</v>
      </c>
      <c r="H28" s="33" t="s">
        <v>3</v>
      </c>
      <c r="I28" s="34" t="s">
        <v>4</v>
      </c>
      <c r="J28" s="112"/>
      <c r="K28" s="113"/>
      <c r="L28" s="112"/>
    </row>
    <row r="29" spans="1:16" ht="15.75" customHeight="1">
      <c r="A29" s="2"/>
      <c r="B29" s="37"/>
      <c r="C29" s="8">
        <v>1</v>
      </c>
      <c r="D29" s="9" t="s">
        <v>32</v>
      </c>
      <c r="E29" s="59">
        <v>117.5</v>
      </c>
      <c r="F29" s="48">
        <v>112.9</v>
      </c>
      <c r="G29" s="13">
        <v>190</v>
      </c>
      <c r="H29" s="11">
        <v>200</v>
      </c>
      <c r="I29" s="12">
        <v>-210</v>
      </c>
      <c r="J29" s="76">
        <f aca="true" t="shared" si="2" ref="J29:J41">IF(MAX(G29:I29)&lt;=0,"",MAX(G29:I29))</f>
        <v>200</v>
      </c>
      <c r="K29" s="14">
        <f>IF(F29&gt;0,VLOOKUP(MATCH(F29,Rechel!$B$1:$B$504,-1),Rechel!$A$1:$C$504,3,FALSE),"")</f>
        <v>0.877</v>
      </c>
      <c r="L29" s="35">
        <f aca="true" t="shared" si="3" ref="L29:L41">IF(MAX(G29:I29)&gt;0,J29*K29,"")</f>
        <v>175.4</v>
      </c>
      <c r="M29" s="2"/>
      <c r="N29" s="2"/>
      <c r="O29" s="2"/>
      <c r="P29" s="2"/>
    </row>
    <row r="30" spans="3:12" ht="15.75" customHeight="1">
      <c r="C30" s="8">
        <v>2</v>
      </c>
      <c r="D30" s="9" t="s">
        <v>33</v>
      </c>
      <c r="E30" s="59">
        <v>100</v>
      </c>
      <c r="F30" s="49">
        <v>98.7</v>
      </c>
      <c r="G30" s="10">
        <v>210</v>
      </c>
      <c r="H30" s="11">
        <v>-215</v>
      </c>
      <c r="I30" s="12" t="s">
        <v>51</v>
      </c>
      <c r="J30" s="76">
        <f t="shared" si="2"/>
        <v>210</v>
      </c>
      <c r="K30" s="14">
        <f>IF(F30&gt;0,VLOOKUP(MATCH(F30,Rechel!$B$1:$B$504,-1),Rechel!$A$1:$C$504,3,FALSE),"")</f>
        <v>0.92</v>
      </c>
      <c r="L30" s="35">
        <f t="shared" si="3"/>
        <v>193.20000000000002</v>
      </c>
    </row>
    <row r="31" spans="3:12" ht="15.75" customHeight="1" thickBot="1">
      <c r="C31" s="62">
        <v>3</v>
      </c>
      <c r="D31" s="63" t="s">
        <v>24</v>
      </c>
      <c r="E31" s="64">
        <v>90</v>
      </c>
      <c r="F31" s="65">
        <v>83.7</v>
      </c>
      <c r="G31" s="71">
        <v>140</v>
      </c>
      <c r="H31" s="72">
        <v>160</v>
      </c>
      <c r="I31" s="66">
        <v>-170</v>
      </c>
      <c r="J31" s="79">
        <f t="shared" si="2"/>
        <v>160</v>
      </c>
      <c r="K31" s="67">
        <f>IF(F31&gt;0,VLOOKUP(MATCH(F31,Rechel!$B$1:$B$504,-1),Rechel!$A$1:$C$504,3,FALSE),"")</f>
        <v>1.017</v>
      </c>
      <c r="L31" s="68">
        <f t="shared" si="3"/>
        <v>162.71999999999997</v>
      </c>
    </row>
    <row r="32" spans="3:12" ht="15.75" customHeight="1">
      <c r="C32" s="8">
        <v>4</v>
      </c>
      <c r="D32" s="9" t="s">
        <v>18</v>
      </c>
      <c r="E32" s="59">
        <v>100</v>
      </c>
      <c r="F32" s="48">
        <v>97.8</v>
      </c>
      <c r="G32" s="13">
        <v>190</v>
      </c>
      <c r="H32" s="11">
        <v>195</v>
      </c>
      <c r="I32" s="12">
        <v>200</v>
      </c>
      <c r="J32" s="76">
        <f t="shared" si="2"/>
        <v>200</v>
      </c>
      <c r="K32" s="14">
        <f>IF(F32&gt;0,VLOOKUP(MATCH(F32,Rechel!$B$1:$B$504,-1),Rechel!$A$1:$C$504,3,FALSE),"")</f>
        <v>0.923</v>
      </c>
      <c r="L32" s="35">
        <f t="shared" si="3"/>
        <v>184.60000000000002</v>
      </c>
    </row>
    <row r="33" spans="3:12" ht="15.75" customHeight="1">
      <c r="C33" s="8">
        <v>5</v>
      </c>
      <c r="D33" s="9" t="s">
        <v>34</v>
      </c>
      <c r="E33" s="59">
        <v>100</v>
      </c>
      <c r="F33" s="49">
        <v>97.7</v>
      </c>
      <c r="G33" s="10">
        <v>175</v>
      </c>
      <c r="H33" s="11">
        <v>185</v>
      </c>
      <c r="I33" s="12">
        <v>-190</v>
      </c>
      <c r="J33" s="76">
        <f t="shared" si="2"/>
        <v>185</v>
      </c>
      <c r="K33" s="14">
        <f>IF(F33&gt;0,VLOOKUP(MATCH(F33,Rechel!$B$1:$B$504,-1),Rechel!$A$1:$C$504,3,FALSE),"")</f>
        <v>0.924</v>
      </c>
      <c r="L33" s="35">
        <f t="shared" si="3"/>
        <v>170.94</v>
      </c>
    </row>
    <row r="34" spans="3:12" ht="15.75" customHeight="1" thickBot="1">
      <c r="C34" s="62">
        <v>6</v>
      </c>
      <c r="D34" s="63" t="s">
        <v>35</v>
      </c>
      <c r="E34" s="64">
        <v>110</v>
      </c>
      <c r="F34" s="65">
        <v>109.4</v>
      </c>
      <c r="G34" s="71">
        <v>145</v>
      </c>
      <c r="H34" s="72">
        <v>155</v>
      </c>
      <c r="I34" s="66">
        <v>162.5</v>
      </c>
      <c r="J34" s="79">
        <f t="shared" si="2"/>
        <v>162.5</v>
      </c>
      <c r="K34" s="67">
        <f>IF(F34&gt;0,VLOOKUP(MATCH(F34,Rechel!$B$1:$B$504,-1),Rechel!$A$1:$C$504,3,FALSE),"")</f>
        <v>0.886</v>
      </c>
      <c r="L34" s="68">
        <f t="shared" si="3"/>
        <v>143.975</v>
      </c>
    </row>
    <row r="35" spans="3:12" ht="15.75" customHeight="1">
      <c r="C35" s="8">
        <v>7</v>
      </c>
      <c r="D35" s="9" t="s">
        <v>36</v>
      </c>
      <c r="E35" s="59">
        <v>100</v>
      </c>
      <c r="F35" s="48">
        <v>99.6</v>
      </c>
      <c r="G35" s="13">
        <v>170</v>
      </c>
      <c r="H35" s="11">
        <v>-180</v>
      </c>
      <c r="I35" s="12">
        <v>180</v>
      </c>
      <c r="J35" s="76">
        <f t="shared" si="2"/>
        <v>180</v>
      </c>
      <c r="K35" s="14">
        <f>IF(F35&gt;0,VLOOKUP(MATCH(F35,Rechel!$B$1:$B$504,-1),Rechel!$A$1:$C$504,3,FALSE),"")</f>
        <v>0.916</v>
      </c>
      <c r="L35" s="35">
        <f t="shared" si="3"/>
        <v>164.88</v>
      </c>
    </row>
    <row r="36" spans="3:12" ht="15.75" customHeight="1">
      <c r="C36" s="8">
        <v>8</v>
      </c>
      <c r="D36" s="9" t="s">
        <v>22</v>
      </c>
      <c r="E36" s="59">
        <v>117.5</v>
      </c>
      <c r="F36" s="49">
        <v>112.2</v>
      </c>
      <c r="G36" s="10">
        <v>180</v>
      </c>
      <c r="H36" s="11">
        <v>190</v>
      </c>
      <c r="I36" s="12">
        <v>200</v>
      </c>
      <c r="J36" s="76">
        <f t="shared" si="2"/>
        <v>200</v>
      </c>
      <c r="K36" s="14">
        <f>IF(F36&gt;0,VLOOKUP(MATCH(F36,Rechel!$B$1:$B$504,-1),Rechel!$A$1:$C$504,3,FALSE),"")</f>
        <v>0.879</v>
      </c>
      <c r="L36" s="35">
        <f t="shared" si="3"/>
        <v>175.8</v>
      </c>
    </row>
    <row r="37" spans="3:12" ht="16.5" thickBot="1">
      <c r="C37" s="62">
        <v>9</v>
      </c>
      <c r="D37" s="63" t="s">
        <v>19</v>
      </c>
      <c r="E37" s="64">
        <v>90</v>
      </c>
      <c r="F37" s="65">
        <v>89.9</v>
      </c>
      <c r="G37" s="71">
        <v>120</v>
      </c>
      <c r="H37" s="72">
        <v>-125</v>
      </c>
      <c r="I37" s="66">
        <v>125</v>
      </c>
      <c r="J37" s="79">
        <f t="shared" si="2"/>
        <v>125</v>
      </c>
      <c r="K37" s="67">
        <f>IF(F37&gt;0,VLOOKUP(MATCH(F37,Rechel!$B$1:$B$504,-1),Rechel!$A$1:$C$504,3,FALSE),"")</f>
        <v>0.969</v>
      </c>
      <c r="L37" s="68">
        <f t="shared" si="3"/>
        <v>121.125</v>
      </c>
    </row>
    <row r="38" spans="3:12" ht="15.75">
      <c r="C38" s="8">
        <v>10</v>
      </c>
      <c r="D38" s="9" t="s">
        <v>37</v>
      </c>
      <c r="E38" s="59">
        <v>117.5</v>
      </c>
      <c r="F38" s="48">
        <v>116.2</v>
      </c>
      <c r="G38" s="13">
        <v>140</v>
      </c>
      <c r="H38" s="11">
        <v>150</v>
      </c>
      <c r="I38" s="12">
        <v>160</v>
      </c>
      <c r="J38" s="76">
        <f t="shared" si="2"/>
        <v>160</v>
      </c>
      <c r="K38" s="14">
        <f>IF(F38&gt;0,VLOOKUP(MATCH(F38,Rechel!$B$1:$B$504,-1),Rechel!$A$1:$C$504,3,FALSE),"")</f>
        <v>0.87</v>
      </c>
      <c r="L38" s="35">
        <f t="shared" si="3"/>
        <v>139.2</v>
      </c>
    </row>
    <row r="39" spans="3:12" ht="15.75">
      <c r="C39" s="8">
        <v>11</v>
      </c>
      <c r="D39" s="9" t="s">
        <v>38</v>
      </c>
      <c r="E39" s="59">
        <v>110</v>
      </c>
      <c r="F39" s="49">
        <v>107.3</v>
      </c>
      <c r="G39" s="10">
        <v>145</v>
      </c>
      <c r="H39" s="11">
        <v>-155</v>
      </c>
      <c r="I39" s="12">
        <v>157.5</v>
      </c>
      <c r="J39" s="76">
        <f t="shared" si="2"/>
        <v>157.5</v>
      </c>
      <c r="K39" s="14">
        <f>IF(F39&gt;0,VLOOKUP(MATCH(F39,Rechel!$B$1:$B$504,-1),Rechel!$A$1:$C$504,3,FALSE),"")</f>
        <v>0.891</v>
      </c>
      <c r="L39" s="35">
        <f t="shared" si="3"/>
        <v>140.3325</v>
      </c>
    </row>
    <row r="40" spans="3:12" ht="16.5" thickBot="1">
      <c r="C40" s="62">
        <v>12</v>
      </c>
      <c r="D40" s="63" t="s">
        <v>39</v>
      </c>
      <c r="E40" s="64">
        <v>125</v>
      </c>
      <c r="F40" s="65">
        <v>122.3</v>
      </c>
      <c r="G40" s="71">
        <v>185</v>
      </c>
      <c r="H40" s="72">
        <v>195</v>
      </c>
      <c r="I40" s="66">
        <v>200</v>
      </c>
      <c r="J40" s="79">
        <f t="shared" si="2"/>
        <v>200</v>
      </c>
      <c r="K40" s="67">
        <f>IF(F40&gt;0,VLOOKUP(MATCH(F40,Rechel!$B$1:$B$504,-1),Rechel!$A$1:$C$504,3,FALSE),"")</f>
        <v>0.861</v>
      </c>
      <c r="L40" s="68">
        <f t="shared" si="3"/>
        <v>172.2</v>
      </c>
    </row>
    <row r="41" spans="3:12" ht="15.75">
      <c r="C41" s="8">
        <v>13</v>
      </c>
      <c r="D41" s="9" t="s">
        <v>40</v>
      </c>
      <c r="E41" s="59">
        <v>117.5</v>
      </c>
      <c r="F41" s="48">
        <v>117.4</v>
      </c>
      <c r="G41" s="13">
        <v>160</v>
      </c>
      <c r="H41" s="11">
        <v>175</v>
      </c>
      <c r="I41" s="12">
        <v>-182.5</v>
      </c>
      <c r="J41" s="76">
        <f t="shared" si="2"/>
        <v>175</v>
      </c>
      <c r="K41" s="14">
        <f>IF(F41&gt;0,VLOOKUP(MATCH(F41,Rechel!$B$1:$B$504,-1),Rechel!$A$1:$C$504,3,FALSE),"")</f>
        <v>0.868</v>
      </c>
      <c r="L41" s="35">
        <f t="shared" si="3"/>
        <v>151.9</v>
      </c>
    </row>
    <row r="42" spans="3:12" ht="15.75">
      <c r="C42" s="8">
        <v>14</v>
      </c>
      <c r="D42" s="9" t="s">
        <v>23</v>
      </c>
      <c r="E42" s="59">
        <v>90</v>
      </c>
      <c r="F42" s="48">
        <v>85.4</v>
      </c>
      <c r="G42" s="13">
        <v>120</v>
      </c>
      <c r="H42" s="11">
        <v>140</v>
      </c>
      <c r="I42" s="12">
        <v>155</v>
      </c>
      <c r="J42" s="76">
        <f>IF(MAX(G42:I42)&lt;=0,"",MAX(G42:I42))</f>
        <v>155</v>
      </c>
      <c r="K42" s="14">
        <f>IF(F42&gt;0,VLOOKUP(MATCH(F42,Rechel!$B$1:$B$504,-1),Rechel!$A$1:$C$504,3,FALSE),"")</f>
        <v>1.002</v>
      </c>
      <c r="L42" s="35">
        <f>IF(MAX(G42:I42)&gt;0,J42*K42,"")</f>
        <v>155.31</v>
      </c>
    </row>
    <row r="43" spans="3:12" ht="15.75">
      <c r="C43" s="8">
        <v>15</v>
      </c>
      <c r="D43" s="9" t="s">
        <v>41</v>
      </c>
      <c r="E43" s="59">
        <v>110</v>
      </c>
      <c r="F43" s="49">
        <v>105.4</v>
      </c>
      <c r="G43" s="10">
        <v>140</v>
      </c>
      <c r="H43" s="11">
        <v>155</v>
      </c>
      <c r="I43" s="12">
        <v>-162.5</v>
      </c>
      <c r="J43" s="76">
        <f>IF(MAX(G43:I43)&lt;=0,"",MAX(G43:I43))</f>
        <v>155</v>
      </c>
      <c r="K43" s="14">
        <f>IF(F43&gt;0,VLOOKUP(MATCH(F43,Rechel!$B$1:$B$504,-1),Rechel!$A$1:$C$504,3,FALSE),"")</f>
        <v>0.897</v>
      </c>
      <c r="L43" s="35">
        <f>IF(MAX(G43:I43)&gt;0,J43*K43,"")</f>
        <v>139.035</v>
      </c>
    </row>
    <row r="44" spans="3:12" ht="16.5" thickBot="1">
      <c r="C44" s="62">
        <v>16</v>
      </c>
      <c r="D44" s="63" t="s">
        <v>42</v>
      </c>
      <c r="E44" s="64">
        <v>100</v>
      </c>
      <c r="F44" s="65">
        <v>99</v>
      </c>
      <c r="G44" s="71">
        <v>180</v>
      </c>
      <c r="H44" s="72">
        <v>190</v>
      </c>
      <c r="I44" s="66">
        <v>200</v>
      </c>
      <c r="J44" s="79">
        <f>IF(MAX(G44:I44)&lt;=0,"",MAX(G44:I44))</f>
        <v>200</v>
      </c>
      <c r="K44" s="67">
        <f>IF(F44&gt;0,VLOOKUP(MATCH(F44,Rechel!$B$1:$B$504,-1),Rechel!$A$1:$C$504,3,FALSE),"")</f>
        <v>0.919</v>
      </c>
      <c r="L44" s="68">
        <f>IF(MAX(G44:I44)&gt;0,J44*K44,"")</f>
        <v>183.8</v>
      </c>
    </row>
  </sheetData>
  <sheetProtection/>
  <mergeCells count="15">
    <mergeCell ref="A2:D3"/>
    <mergeCell ref="C7:L7"/>
    <mergeCell ref="C9:E9"/>
    <mergeCell ref="F9:F10"/>
    <mergeCell ref="G9:I9"/>
    <mergeCell ref="J9:J10"/>
    <mergeCell ref="K9:K10"/>
    <mergeCell ref="L9:L10"/>
    <mergeCell ref="D4:H4"/>
    <mergeCell ref="C27:E27"/>
    <mergeCell ref="F27:F28"/>
    <mergeCell ref="G27:I27"/>
    <mergeCell ref="J27:J28"/>
    <mergeCell ref="K27:K28"/>
    <mergeCell ref="L27:L28"/>
  </mergeCells>
  <conditionalFormatting sqref="G30:I31 G26:I27 G12:I23">
    <cfRule type="cellIs" priority="30" dxfId="0" operator="lessThan" stopIfTrue="1">
      <formula>0</formula>
    </cfRule>
  </conditionalFormatting>
  <conditionalFormatting sqref="G29:I29 G11:I11">
    <cfRule type="cellIs" priority="29" dxfId="0" operator="lessThan" stopIfTrue="1">
      <formula>0</formula>
    </cfRule>
  </conditionalFormatting>
  <conditionalFormatting sqref="G33:I34">
    <cfRule type="cellIs" priority="10" dxfId="0" operator="lessThan" stopIfTrue="1">
      <formula>0</formula>
    </cfRule>
  </conditionalFormatting>
  <conditionalFormatting sqref="G32:I32">
    <cfRule type="cellIs" priority="9" dxfId="0" operator="lessThan" stopIfTrue="1">
      <formula>0</formula>
    </cfRule>
  </conditionalFormatting>
  <conditionalFormatting sqref="G36:I37">
    <cfRule type="cellIs" priority="8" dxfId="0" operator="lessThan" stopIfTrue="1">
      <formula>0</formula>
    </cfRule>
  </conditionalFormatting>
  <conditionalFormatting sqref="G35:I35">
    <cfRule type="cellIs" priority="7" dxfId="0" operator="lessThan" stopIfTrue="1">
      <formula>0</formula>
    </cfRule>
  </conditionalFormatting>
  <conditionalFormatting sqref="G39:I40">
    <cfRule type="cellIs" priority="6" dxfId="0" operator="lessThan" stopIfTrue="1">
      <formula>0</formula>
    </cfRule>
  </conditionalFormatting>
  <conditionalFormatting sqref="G38:I38">
    <cfRule type="cellIs" priority="5" dxfId="0" operator="lessThan" stopIfTrue="1">
      <formula>0</formula>
    </cfRule>
  </conditionalFormatting>
  <conditionalFormatting sqref="G41:I41">
    <cfRule type="cellIs" priority="3" dxfId="0" operator="lessThan" stopIfTrue="1">
      <formula>0</formula>
    </cfRule>
  </conditionalFormatting>
  <conditionalFormatting sqref="G43:I44">
    <cfRule type="cellIs" priority="2" dxfId="0" operator="lessThan" stopIfTrue="1">
      <formula>0</formula>
    </cfRule>
  </conditionalFormatting>
  <conditionalFormatting sqref="G42:I42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showZeros="0" zoomScalePageLayoutView="0" workbookViewId="0" topLeftCell="A1">
      <selection activeCell="C7" sqref="C7:L7"/>
    </sheetView>
  </sheetViews>
  <sheetFormatPr defaultColWidth="11.57421875" defaultRowHeight="12.75"/>
  <cols>
    <col min="1" max="1" width="10.421875" style="0" customWidth="1"/>
    <col min="2" max="2" width="10.140625" style="0" customWidth="1"/>
    <col min="3" max="3" width="11.421875" style="0" customWidth="1"/>
    <col min="4" max="4" width="31.421875" style="0" customWidth="1"/>
    <col min="5" max="9" width="9.140625" style="0" customWidth="1"/>
    <col min="10" max="10" width="20.7109375" style="0" customWidth="1"/>
    <col min="11" max="12" width="9.00390625" style="0" customWidth="1"/>
    <col min="13" max="16384" width="11.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7.75">
      <c r="A4" s="1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"/>
      <c r="O4" s="1"/>
      <c r="P4" s="1"/>
      <c r="Q4" s="1"/>
      <c r="R4" s="1"/>
      <c r="S4" s="1"/>
    </row>
    <row r="5" spans="1:19" ht="15.75">
      <c r="A5" s="1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31"/>
      <c r="N5" s="1"/>
      <c r="O5" s="1"/>
      <c r="P5" s="1"/>
      <c r="Q5" s="1"/>
      <c r="R5" s="1"/>
      <c r="S5" s="1"/>
    </row>
    <row r="6" spans="1:19" ht="15.75">
      <c r="A6" s="1"/>
      <c r="B6" s="1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45">
      <c r="A7" s="1"/>
      <c r="B7" s="1"/>
      <c r="C7" s="131" t="s">
        <v>63</v>
      </c>
      <c r="D7" s="116"/>
      <c r="E7" s="116"/>
      <c r="F7" s="116"/>
      <c r="G7" s="116"/>
      <c r="H7" s="116"/>
      <c r="I7" s="116"/>
      <c r="J7" s="116"/>
      <c r="K7" s="116"/>
      <c r="L7" s="116"/>
      <c r="M7" s="1"/>
      <c r="N7" s="1"/>
      <c r="O7" s="1"/>
      <c r="P7" s="1"/>
      <c r="Q7" s="1"/>
      <c r="R7" s="1"/>
      <c r="S7" s="1"/>
    </row>
    <row r="8" spans="1:19" ht="13.5" thickBot="1">
      <c r="A8" s="2"/>
      <c r="B8" s="2"/>
      <c r="C8" s="1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.75" customHeight="1" thickBot="1">
      <c r="A9" s="4"/>
      <c r="B9" s="4"/>
      <c r="C9" s="132" t="s">
        <v>58</v>
      </c>
      <c r="D9" s="133"/>
      <c r="E9" s="134"/>
      <c r="F9" s="135" t="s">
        <v>6</v>
      </c>
      <c r="G9" s="137" t="s">
        <v>12</v>
      </c>
      <c r="H9" s="138"/>
      <c r="I9" s="139"/>
      <c r="J9" s="140" t="s">
        <v>8</v>
      </c>
      <c r="K9" s="141" t="s">
        <v>0</v>
      </c>
      <c r="L9" s="142" t="s">
        <v>9</v>
      </c>
      <c r="M9" s="4"/>
      <c r="N9" s="4"/>
      <c r="O9" s="4"/>
      <c r="P9" s="4"/>
      <c r="Q9" s="4"/>
      <c r="R9" s="4"/>
      <c r="S9" s="4"/>
    </row>
    <row r="10" spans="1:19" ht="15.75">
      <c r="A10" s="4"/>
      <c r="B10" s="4"/>
      <c r="C10" s="100"/>
      <c r="D10" s="6" t="s">
        <v>10</v>
      </c>
      <c r="E10" s="7"/>
      <c r="F10" s="136"/>
      <c r="G10" s="32" t="s">
        <v>2</v>
      </c>
      <c r="H10" s="33" t="s">
        <v>3</v>
      </c>
      <c r="I10" s="34" t="s">
        <v>4</v>
      </c>
      <c r="J10" s="128"/>
      <c r="K10" s="130"/>
      <c r="L10" s="143"/>
      <c r="M10" s="4"/>
      <c r="N10" s="4"/>
      <c r="O10" s="4"/>
      <c r="P10" s="4"/>
      <c r="Q10" s="4"/>
      <c r="R10" s="4"/>
      <c r="S10" s="4"/>
    </row>
    <row r="11" spans="1:19" ht="15.75">
      <c r="A11" s="4"/>
      <c r="B11" s="4"/>
      <c r="C11" s="101">
        <v>1</v>
      </c>
      <c r="D11" s="9" t="s">
        <v>14</v>
      </c>
      <c r="E11" s="59">
        <v>110</v>
      </c>
      <c r="F11" s="69">
        <v>107.6</v>
      </c>
      <c r="G11" s="13">
        <v>-300</v>
      </c>
      <c r="H11" s="11">
        <v>-317.5</v>
      </c>
      <c r="I11" s="12">
        <v>317.5</v>
      </c>
      <c r="J11" s="76">
        <f aca="true" t="shared" si="0" ref="J11:J17">IF(MAX(G11:I11)&lt;=0,"",MAX(G11:I11))</f>
        <v>317.5</v>
      </c>
      <c r="K11" s="14">
        <f>IF(F11&gt;0,VLOOKUP(MATCH(F11,Rechel!$B$1:$B$504,-1),Rechel!$A$1:$C$504,3,FALSE),"")</f>
        <v>0.89</v>
      </c>
      <c r="L11" s="102">
        <f aca="true" t="shared" si="1" ref="L11:L17">IF(MAX(G11:I11)&gt;0,J11*K11,"")</f>
        <v>282.575</v>
      </c>
      <c r="M11" s="4"/>
      <c r="N11" s="4"/>
      <c r="O11" s="4"/>
      <c r="P11" s="4"/>
      <c r="Q11" s="4"/>
      <c r="R11" s="4"/>
      <c r="S11" s="4"/>
    </row>
    <row r="12" spans="1:19" ht="16.5" thickBot="1">
      <c r="A12" s="4"/>
      <c r="B12" s="4"/>
      <c r="C12" s="103">
        <v>2</v>
      </c>
      <c r="D12" s="93" t="s">
        <v>55</v>
      </c>
      <c r="E12" s="99">
        <v>125</v>
      </c>
      <c r="F12" s="98">
        <v>117.9</v>
      </c>
      <c r="G12" s="95">
        <v>240</v>
      </c>
      <c r="H12" s="72">
        <v>250</v>
      </c>
      <c r="I12" s="66">
        <v>260</v>
      </c>
      <c r="J12" s="76">
        <f t="shared" si="0"/>
        <v>260</v>
      </c>
      <c r="K12" s="14">
        <f>IF(F12&gt;0,VLOOKUP(MATCH(F12,Rechel!$B$1:$B$504,-1),Rechel!$A$1:$C$504,3,FALSE),"")</f>
        <v>0.867</v>
      </c>
      <c r="L12" s="102">
        <f t="shared" si="1"/>
        <v>225.42</v>
      </c>
      <c r="M12" s="4"/>
      <c r="N12" s="4"/>
      <c r="O12" s="4"/>
      <c r="P12" s="4"/>
      <c r="Q12" s="4"/>
      <c r="R12" s="4"/>
      <c r="S12" s="4"/>
    </row>
    <row r="13" spans="1:19" ht="15.75">
      <c r="A13" s="4"/>
      <c r="B13" s="4"/>
      <c r="C13" s="104">
        <v>3</v>
      </c>
      <c r="D13" s="16" t="s">
        <v>57</v>
      </c>
      <c r="E13" s="15">
        <v>100</v>
      </c>
      <c r="F13" s="57">
        <v>90.2</v>
      </c>
      <c r="G13" s="17">
        <v>250</v>
      </c>
      <c r="H13" s="17">
        <v>270</v>
      </c>
      <c r="I13" s="17">
        <v>-277.5</v>
      </c>
      <c r="J13" s="76">
        <f t="shared" si="0"/>
        <v>270</v>
      </c>
      <c r="K13" s="14">
        <f>IF(F13&gt;0,VLOOKUP(MATCH(F13,Rechel!$B$1:$B$504,-1),Rechel!$A$1:$C$504,3,FALSE),"")</f>
        <v>0.967</v>
      </c>
      <c r="L13" s="102">
        <f t="shared" si="1"/>
        <v>261.09</v>
      </c>
      <c r="M13" s="4"/>
      <c r="N13" s="4"/>
      <c r="O13" s="4"/>
      <c r="P13" s="4"/>
      <c r="Q13" s="4"/>
      <c r="R13" s="4"/>
      <c r="S13" s="4"/>
    </row>
    <row r="14" spans="1:19" ht="15.75">
      <c r="A14" s="4"/>
      <c r="B14" s="4"/>
      <c r="C14" s="101">
        <v>4</v>
      </c>
      <c r="D14" s="9" t="s">
        <v>20</v>
      </c>
      <c r="E14" s="59">
        <v>100</v>
      </c>
      <c r="F14" s="70">
        <v>99.1</v>
      </c>
      <c r="G14" s="10">
        <v>280</v>
      </c>
      <c r="H14" s="11">
        <v>302.5</v>
      </c>
      <c r="I14" s="12">
        <v>-310</v>
      </c>
      <c r="J14" s="76">
        <f t="shared" si="0"/>
        <v>302.5</v>
      </c>
      <c r="K14" s="14">
        <f>IF(F14&gt;0,VLOOKUP(MATCH(F14,Rechel!$B$1:$B$504,-1),Rechel!$A$1:$C$504,3,FALSE),"")</f>
        <v>0.918</v>
      </c>
      <c r="L14" s="102">
        <f t="shared" si="1"/>
        <v>277.695</v>
      </c>
      <c r="M14" s="4"/>
      <c r="N14" s="4"/>
      <c r="O14" s="4"/>
      <c r="P14" s="4"/>
      <c r="Q14" s="4"/>
      <c r="R14" s="4"/>
      <c r="S14" s="4"/>
    </row>
    <row r="15" spans="1:19" ht="16.5" thickBot="1">
      <c r="A15" s="4"/>
      <c r="B15" s="36"/>
      <c r="C15" s="105">
        <v>5</v>
      </c>
      <c r="D15" s="63" t="s">
        <v>26</v>
      </c>
      <c r="E15" s="73">
        <v>125</v>
      </c>
      <c r="F15" s="74">
        <v>118.3</v>
      </c>
      <c r="G15" s="71">
        <v>285</v>
      </c>
      <c r="H15" s="72">
        <v>305</v>
      </c>
      <c r="I15" s="66">
        <v>315</v>
      </c>
      <c r="J15" s="76">
        <f t="shared" si="0"/>
        <v>315</v>
      </c>
      <c r="K15" s="67">
        <f>IF(F15&gt;0,VLOOKUP(MATCH(F15,Rechel!$B$1:$B$504,-1),Rechel!$A$1:$C$504,3,FALSE),"")</f>
        <v>0.866</v>
      </c>
      <c r="L15" s="106">
        <f t="shared" si="1"/>
        <v>272.79</v>
      </c>
      <c r="M15" s="4"/>
      <c r="N15" s="4"/>
      <c r="O15" s="4"/>
      <c r="P15" s="4"/>
      <c r="Q15" s="4"/>
      <c r="R15" s="4"/>
      <c r="S15" s="4"/>
    </row>
    <row r="16" spans="1:19" ht="16.5" thickBot="1">
      <c r="A16" s="4"/>
      <c r="B16" s="4"/>
      <c r="C16" s="105">
        <v>6</v>
      </c>
      <c r="D16" s="63" t="s">
        <v>56</v>
      </c>
      <c r="E16" s="73">
        <v>140</v>
      </c>
      <c r="F16" s="74">
        <v>143.9</v>
      </c>
      <c r="G16" s="71">
        <v>345</v>
      </c>
      <c r="H16" s="72">
        <v>365</v>
      </c>
      <c r="I16" s="66">
        <v>375</v>
      </c>
      <c r="J16" s="76">
        <f t="shared" si="0"/>
        <v>375</v>
      </c>
      <c r="K16" s="67">
        <f>IF(F16&gt;0,VLOOKUP(MATCH(F16,Rechel!$B$1:$B$504,-1),Rechel!$A$1:$C$504,3,FALSE),"")</f>
        <v>0.836</v>
      </c>
      <c r="L16" s="106">
        <f t="shared" si="1"/>
        <v>313.5</v>
      </c>
      <c r="M16" s="4"/>
      <c r="N16" s="4"/>
      <c r="O16" s="4"/>
      <c r="P16" s="4"/>
      <c r="Q16" s="4"/>
      <c r="R16" s="4"/>
      <c r="S16" s="4"/>
    </row>
    <row r="17" spans="1:19" ht="16.5" thickBot="1">
      <c r="A17" s="4"/>
      <c r="B17" s="4"/>
      <c r="C17" s="105">
        <v>7</v>
      </c>
      <c r="D17" s="63" t="s">
        <v>21</v>
      </c>
      <c r="E17" s="64">
        <v>110</v>
      </c>
      <c r="F17" s="74">
        <v>105.9</v>
      </c>
      <c r="G17" s="71">
        <v>260</v>
      </c>
      <c r="H17" s="72">
        <v>-280</v>
      </c>
      <c r="I17" s="66">
        <v>280</v>
      </c>
      <c r="J17" s="79">
        <f t="shared" si="0"/>
        <v>280</v>
      </c>
      <c r="K17" s="67">
        <f>IF(F17&gt;0,VLOOKUP(MATCH(F17,Rechel!$B$1:$B$504,-1),Rechel!$A$1:$C$504,3,FALSE),"")</f>
        <v>0.895</v>
      </c>
      <c r="L17" s="106">
        <f t="shared" si="1"/>
        <v>250.6</v>
      </c>
      <c r="M17" s="4"/>
      <c r="N17" s="4"/>
      <c r="O17" s="4"/>
      <c r="P17" s="4"/>
      <c r="Q17" s="4"/>
      <c r="R17" s="4"/>
      <c r="S17" s="4"/>
    </row>
    <row r="18" spans="1:19" ht="15.75">
      <c r="A18" s="4"/>
      <c r="B18" s="4"/>
      <c r="C18" s="15"/>
      <c r="D18" s="16"/>
      <c r="E18" s="61"/>
      <c r="F18" s="98"/>
      <c r="G18" s="17"/>
      <c r="H18" s="17"/>
      <c r="I18" s="17"/>
      <c r="J18" s="80"/>
      <c r="K18" s="19"/>
      <c r="L18" s="58"/>
      <c r="M18" s="4"/>
      <c r="N18" s="4"/>
      <c r="O18" s="4"/>
      <c r="P18" s="4"/>
      <c r="Q18" s="4"/>
      <c r="R18" s="4"/>
      <c r="S18" s="4"/>
    </row>
    <row r="19" spans="1:19" ht="15.75">
      <c r="A19" s="2"/>
      <c r="B19" s="1"/>
      <c r="C19" s="15"/>
      <c r="D19" s="16"/>
      <c r="E19" s="61"/>
      <c r="F19" s="98"/>
      <c r="G19" s="17"/>
      <c r="H19" s="17"/>
      <c r="I19" s="17"/>
      <c r="J19" s="80"/>
      <c r="K19" s="19"/>
      <c r="L19" s="58"/>
      <c r="M19" s="2"/>
      <c r="N19" s="2"/>
      <c r="O19" s="2"/>
      <c r="P19" s="2"/>
      <c r="Q19" s="2"/>
      <c r="R19" s="2"/>
      <c r="S19" s="2"/>
    </row>
    <row r="20" spans="1:19" ht="15.75">
      <c r="A20" s="4"/>
      <c r="B20" s="4"/>
      <c r="M20" s="4"/>
      <c r="N20" s="4"/>
      <c r="O20" s="4"/>
      <c r="P20" s="4"/>
      <c r="Q20" s="4"/>
      <c r="R20" s="4"/>
      <c r="S20" s="4"/>
    </row>
    <row r="21" spans="1:19" ht="15.75">
      <c r="A21" s="4"/>
      <c r="B21" s="4"/>
      <c r="M21" s="4"/>
      <c r="N21" s="4"/>
      <c r="O21" s="4"/>
      <c r="P21" s="4"/>
      <c r="Q21" s="4"/>
      <c r="R21" s="4"/>
      <c r="S21" s="4"/>
    </row>
    <row r="22" spans="1:19" ht="15.75">
      <c r="A22" s="4"/>
      <c r="B22" s="4"/>
      <c r="M22" s="4"/>
      <c r="N22" s="4"/>
      <c r="O22" s="4"/>
      <c r="P22" s="4"/>
      <c r="Q22" s="4"/>
      <c r="R22" s="4"/>
      <c r="S22" s="4"/>
    </row>
    <row r="23" spans="1:19" ht="15.75">
      <c r="A23" s="4"/>
      <c r="B23" s="4"/>
      <c r="M23" s="4"/>
      <c r="N23" s="4"/>
      <c r="O23" s="4"/>
      <c r="P23" s="4"/>
      <c r="Q23" s="4"/>
      <c r="R23" s="4"/>
      <c r="S23" s="4"/>
    </row>
    <row r="24" spans="1:19" ht="15.75">
      <c r="A24" s="4"/>
      <c r="B24" s="4"/>
      <c r="M24" s="4"/>
      <c r="N24" s="4"/>
      <c r="O24" s="4"/>
      <c r="P24" s="4"/>
      <c r="Q24" s="4"/>
      <c r="R24" s="4"/>
      <c r="S24" s="4"/>
    </row>
    <row r="25" spans="1:19" ht="16.5" customHeight="1">
      <c r="A25" s="4"/>
      <c r="B25" s="4"/>
      <c r="M25" s="4"/>
      <c r="N25" s="4"/>
      <c r="O25" s="4"/>
      <c r="P25" s="4"/>
      <c r="Q25" s="4"/>
      <c r="R25" s="4"/>
      <c r="S25" s="4"/>
    </row>
    <row r="26" spans="1:19" ht="15.75">
      <c r="A26" s="4"/>
      <c r="B26" s="4"/>
      <c r="M26" s="4"/>
      <c r="N26" s="4"/>
      <c r="O26" s="4"/>
      <c r="P26" s="4"/>
      <c r="Q26" s="4"/>
      <c r="R26" s="4"/>
      <c r="S26" s="4"/>
    </row>
    <row r="27" ht="15.75" customHeight="1" thickBot="1"/>
    <row r="28" spans="3:12" ht="15.75" customHeight="1" thickBot="1">
      <c r="C28" s="119" t="s">
        <v>59</v>
      </c>
      <c r="D28" s="120"/>
      <c r="E28" s="121"/>
      <c r="F28" s="122" t="s">
        <v>6</v>
      </c>
      <c r="G28" s="124" t="s">
        <v>12</v>
      </c>
      <c r="H28" s="125"/>
      <c r="I28" s="126"/>
      <c r="J28" s="127" t="s">
        <v>8</v>
      </c>
      <c r="K28" s="129" t="s">
        <v>0</v>
      </c>
      <c r="L28" s="112" t="s">
        <v>9</v>
      </c>
    </row>
    <row r="29" spans="3:12" ht="15.75" customHeight="1">
      <c r="C29" s="5"/>
      <c r="D29" s="7" t="s">
        <v>10</v>
      </c>
      <c r="E29" s="7"/>
      <c r="F29" s="123"/>
      <c r="G29" s="32" t="s">
        <v>2</v>
      </c>
      <c r="H29" s="33" t="s">
        <v>3</v>
      </c>
      <c r="I29" s="34" t="s">
        <v>4</v>
      </c>
      <c r="J29" s="128"/>
      <c r="K29" s="130"/>
      <c r="L29" s="112"/>
    </row>
    <row r="30" spans="1:19" ht="15.75" customHeight="1">
      <c r="A30" s="2"/>
      <c r="B30" s="37"/>
      <c r="C30" s="8">
        <v>1</v>
      </c>
      <c r="D30" s="9" t="s">
        <v>28</v>
      </c>
      <c r="E30" s="46">
        <v>117.5</v>
      </c>
      <c r="F30" s="69">
        <v>113.5</v>
      </c>
      <c r="G30" s="13">
        <v>240</v>
      </c>
      <c r="H30" s="11">
        <v>255</v>
      </c>
      <c r="I30" s="12">
        <v>-265</v>
      </c>
      <c r="J30" s="76">
        <f aca="true" t="shared" si="2" ref="J30:J45">IF(MAX(G30:I30)&lt;=0,"",MAX(G30:I30))</f>
        <v>255</v>
      </c>
      <c r="K30" s="14">
        <f>IF(F30&gt;0,VLOOKUP(MATCH(F30,Rechel!$B$1:$B$504,-1),Rechel!$A$1:$C$504,3,FALSE),"")</f>
        <v>0.876</v>
      </c>
      <c r="L30" s="35">
        <f aca="true" t="shared" si="3" ref="L30:L45">IF(MAX(G30:I30)&gt;0,J30*K30,"")</f>
        <v>223.38</v>
      </c>
      <c r="M30" s="2"/>
      <c r="N30" s="2"/>
      <c r="O30" s="2"/>
      <c r="P30" s="2"/>
      <c r="Q30" s="2"/>
      <c r="R30" s="2"/>
      <c r="S30" s="2"/>
    </row>
    <row r="31" spans="3:12" ht="15.75" customHeight="1">
      <c r="C31" s="8">
        <v>2</v>
      </c>
      <c r="D31" s="9" t="s">
        <v>43</v>
      </c>
      <c r="E31" s="46">
        <v>100</v>
      </c>
      <c r="F31" s="70">
        <v>98</v>
      </c>
      <c r="G31" s="10">
        <v>270</v>
      </c>
      <c r="H31" s="11">
        <v>300</v>
      </c>
      <c r="I31" s="12">
        <v>-310</v>
      </c>
      <c r="J31" s="76">
        <f t="shared" si="2"/>
        <v>300</v>
      </c>
      <c r="K31" s="14">
        <f>IF(F31&gt;0,VLOOKUP(MATCH(F31,Rechel!$B$1:$B$504,-1),Rechel!$A$1:$C$504,3,FALSE),"")</f>
        <v>0.923</v>
      </c>
      <c r="L31" s="35">
        <f t="shared" si="3"/>
        <v>276.90000000000003</v>
      </c>
    </row>
    <row r="32" spans="3:12" ht="15.75">
      <c r="C32" s="8">
        <v>3</v>
      </c>
      <c r="D32" s="9" t="s">
        <v>35</v>
      </c>
      <c r="E32" s="47">
        <v>110</v>
      </c>
      <c r="F32" s="70">
        <v>109.4</v>
      </c>
      <c r="G32" s="10">
        <v>250</v>
      </c>
      <c r="H32" s="11">
        <v>270</v>
      </c>
      <c r="I32" s="12">
        <v>-280</v>
      </c>
      <c r="J32" s="76">
        <f t="shared" si="2"/>
        <v>270</v>
      </c>
      <c r="K32" s="14">
        <f>IF(F32&gt;0,VLOOKUP(MATCH(F32,Rechel!$B$1:$B$504,-1),Rechel!$A$1:$C$504,3,FALSE),"")</f>
        <v>0.886</v>
      </c>
      <c r="L32" s="35">
        <f t="shared" si="3"/>
        <v>239.22</v>
      </c>
    </row>
    <row r="33" spans="3:12" ht="16.5" thickBot="1">
      <c r="C33" s="62">
        <v>4</v>
      </c>
      <c r="D33" s="63" t="s">
        <v>24</v>
      </c>
      <c r="E33" s="75">
        <v>90</v>
      </c>
      <c r="F33" s="65">
        <v>83.7</v>
      </c>
      <c r="G33" s="71">
        <v>200</v>
      </c>
      <c r="H33" s="72">
        <v>230</v>
      </c>
      <c r="I33" s="66">
        <v>235</v>
      </c>
      <c r="J33" s="79">
        <f t="shared" si="2"/>
        <v>235</v>
      </c>
      <c r="K33" s="67">
        <f>IF(F33&gt;0,VLOOKUP(MATCH(F33,Rechel!$B$1:$B$504,-1),Rechel!$A$1:$C$504,3,FALSE),"")</f>
        <v>1.017</v>
      </c>
      <c r="L33" s="68">
        <f t="shared" si="3"/>
        <v>238.99499999999998</v>
      </c>
    </row>
    <row r="34" spans="3:12" ht="15.75">
      <c r="C34" s="8">
        <v>5</v>
      </c>
      <c r="D34" s="9" t="s">
        <v>30</v>
      </c>
      <c r="E34" s="46">
        <v>140</v>
      </c>
      <c r="F34" s="69">
        <v>141.9</v>
      </c>
      <c r="G34" s="13">
        <v>320</v>
      </c>
      <c r="H34" s="11">
        <v>335</v>
      </c>
      <c r="I34" s="12">
        <v>-340</v>
      </c>
      <c r="J34" s="76">
        <f t="shared" si="2"/>
        <v>335</v>
      </c>
      <c r="K34" s="14">
        <f>IF(F34&gt;0,VLOOKUP(MATCH(F34,Rechel!$B$1:$B$504,-1),Rechel!$A$1:$C$504,3,FALSE),"")</f>
        <v>0.838</v>
      </c>
      <c r="L34" s="35">
        <f t="shared" si="3"/>
        <v>280.72999999999996</v>
      </c>
    </row>
    <row r="35" spans="3:12" ht="15.75">
      <c r="C35" s="8">
        <v>6</v>
      </c>
      <c r="D35" s="9" t="s">
        <v>34</v>
      </c>
      <c r="E35" s="46">
        <v>100</v>
      </c>
      <c r="F35" s="70">
        <v>97.7</v>
      </c>
      <c r="G35" s="10">
        <v>235</v>
      </c>
      <c r="H35" s="11">
        <v>250</v>
      </c>
      <c r="I35" s="12">
        <v>262.5</v>
      </c>
      <c r="J35" s="76">
        <f t="shared" si="2"/>
        <v>262.5</v>
      </c>
      <c r="K35" s="14">
        <f>IF(F35&gt;0,VLOOKUP(MATCH(F35,Rechel!$B$1:$B$504,-1),Rechel!$A$1:$C$504,3,FALSE),"")</f>
        <v>0.924</v>
      </c>
      <c r="L35" s="35">
        <f t="shared" si="3"/>
        <v>242.55</v>
      </c>
    </row>
    <row r="36" spans="3:12" ht="16.5" thickBot="1">
      <c r="C36" s="8">
        <v>7</v>
      </c>
      <c r="D36" s="63" t="s">
        <v>54</v>
      </c>
      <c r="E36" s="75">
        <v>90</v>
      </c>
      <c r="F36" s="65">
        <v>83.4</v>
      </c>
      <c r="G36" s="71">
        <v>270</v>
      </c>
      <c r="H36" s="72">
        <v>290</v>
      </c>
      <c r="I36" s="66">
        <v>300</v>
      </c>
      <c r="J36" s="79">
        <f t="shared" si="2"/>
        <v>300</v>
      </c>
      <c r="K36" s="67">
        <f>IF(F36&gt;0,VLOOKUP(MATCH(F36,Rechel!$B$1:$B$504,-1),Rechel!$A$1:$C$504,3,FALSE),"")</f>
        <v>1.019</v>
      </c>
      <c r="L36" s="68">
        <f t="shared" si="3"/>
        <v>305.7</v>
      </c>
    </row>
    <row r="37" spans="3:12" ht="15.75">
      <c r="C37" s="8">
        <v>8</v>
      </c>
      <c r="D37" s="93" t="s">
        <v>32</v>
      </c>
      <c r="E37" s="94">
        <v>117.5</v>
      </c>
      <c r="F37" s="57">
        <v>112.9</v>
      </c>
      <c r="G37" s="95">
        <v>200</v>
      </c>
      <c r="H37" s="96">
        <v>220</v>
      </c>
      <c r="I37" s="97">
        <v>240</v>
      </c>
      <c r="J37" s="80">
        <f t="shared" si="2"/>
        <v>240</v>
      </c>
      <c r="K37" s="14">
        <f>IF(F37&gt;0,VLOOKUP(MATCH(F37,Rechel!$B$1:$B$504,-1),Rechel!$A$1:$C$504,3,FALSE),"")</f>
        <v>0.877</v>
      </c>
      <c r="L37" s="35">
        <f t="shared" si="3"/>
        <v>210.48</v>
      </c>
    </row>
    <row r="38" spans="3:12" ht="15.75">
      <c r="C38" s="8">
        <v>9</v>
      </c>
      <c r="D38" s="9" t="s">
        <v>22</v>
      </c>
      <c r="E38" s="47">
        <v>117.5</v>
      </c>
      <c r="F38" s="70">
        <v>112.2</v>
      </c>
      <c r="G38" s="10">
        <v>280</v>
      </c>
      <c r="H38" s="11">
        <v>300</v>
      </c>
      <c r="I38" s="12">
        <v>-310</v>
      </c>
      <c r="J38" s="76">
        <f t="shared" si="2"/>
        <v>300</v>
      </c>
      <c r="K38" s="14">
        <f>IF(F38&gt;0,VLOOKUP(MATCH(F38,Rechel!$B$1:$B$504,-1),Rechel!$A$1:$C$504,3,FALSE),"")</f>
        <v>0.879</v>
      </c>
      <c r="L38" s="35">
        <f t="shared" si="3"/>
        <v>263.7</v>
      </c>
    </row>
    <row r="39" spans="3:12" ht="15.75">
      <c r="C39" s="8">
        <v>10</v>
      </c>
      <c r="D39" s="9" t="s">
        <v>36</v>
      </c>
      <c r="E39" s="47">
        <v>100</v>
      </c>
      <c r="F39" s="70">
        <v>99.6</v>
      </c>
      <c r="G39" s="10">
        <v>280</v>
      </c>
      <c r="H39" s="11">
        <v>290</v>
      </c>
      <c r="I39" s="12">
        <v>-302.5</v>
      </c>
      <c r="J39" s="76">
        <f t="shared" si="2"/>
        <v>290</v>
      </c>
      <c r="K39" s="14">
        <f>IF(F39&gt;0,VLOOKUP(MATCH(F39,Rechel!$B$1:$B$504,-1),Rechel!$A$1:$C$504,3,FALSE),"")</f>
        <v>0.916</v>
      </c>
      <c r="L39" s="35">
        <f t="shared" si="3"/>
        <v>265.64</v>
      </c>
    </row>
    <row r="40" spans="3:12" ht="16.5" thickBot="1">
      <c r="C40" s="62">
        <v>11</v>
      </c>
      <c r="D40" s="63" t="s">
        <v>50</v>
      </c>
      <c r="E40" s="73">
        <v>110</v>
      </c>
      <c r="F40" s="74">
        <v>109.4</v>
      </c>
      <c r="G40" s="71">
        <v>200</v>
      </c>
      <c r="H40" s="72">
        <v>220</v>
      </c>
      <c r="I40" s="66">
        <v>-240</v>
      </c>
      <c r="J40" s="76">
        <f t="shared" si="2"/>
        <v>220</v>
      </c>
      <c r="K40" s="67">
        <f>IF(F40&gt;0,VLOOKUP(MATCH(F40,Rechel!$B$1:$B$504,-1),Rechel!$A$1:$C$504,3,FALSE),"")</f>
        <v>0.886</v>
      </c>
      <c r="L40" s="68">
        <f t="shared" si="3"/>
        <v>194.92000000000002</v>
      </c>
    </row>
    <row r="41" spans="3:12" ht="15.75">
      <c r="C41" s="8">
        <v>12</v>
      </c>
      <c r="D41" s="9" t="s">
        <v>39</v>
      </c>
      <c r="E41" s="46">
        <v>125</v>
      </c>
      <c r="F41" s="70">
        <v>122.3</v>
      </c>
      <c r="G41" s="10">
        <v>265</v>
      </c>
      <c r="H41" s="11">
        <v>280</v>
      </c>
      <c r="I41" s="12">
        <v>287.5</v>
      </c>
      <c r="J41" s="76">
        <f t="shared" si="2"/>
        <v>287.5</v>
      </c>
      <c r="K41" s="14">
        <f>IF(F41&gt;0,VLOOKUP(MATCH(F41,Rechel!$B$1:$B$504,-1),Rechel!$A$1:$C$504,3,FALSE),"")</f>
        <v>0.861</v>
      </c>
      <c r="L41" s="35">
        <f t="shared" si="3"/>
        <v>247.5375</v>
      </c>
    </row>
    <row r="42" spans="3:12" ht="15.75">
      <c r="C42" s="8">
        <v>13</v>
      </c>
      <c r="D42" s="9" t="s">
        <v>38</v>
      </c>
      <c r="E42" s="47">
        <v>110</v>
      </c>
      <c r="F42" s="70">
        <v>107.3</v>
      </c>
      <c r="G42" s="10">
        <v>220</v>
      </c>
      <c r="H42" s="11">
        <v>230</v>
      </c>
      <c r="I42" s="12">
        <v>240</v>
      </c>
      <c r="J42" s="76">
        <f t="shared" si="2"/>
        <v>240</v>
      </c>
      <c r="K42" s="14">
        <f>IF(F42&gt;0,VLOOKUP(MATCH(F42,Rechel!$B$1:$B$504,-1),Rechel!$A$1:$C$504,3,FALSE),"")</f>
        <v>0.891</v>
      </c>
      <c r="L42" s="35">
        <f t="shared" si="3"/>
        <v>213.84</v>
      </c>
    </row>
    <row r="43" spans="3:12" ht="15.75">
      <c r="C43" s="8">
        <v>14</v>
      </c>
      <c r="D43" s="9" t="s">
        <v>44</v>
      </c>
      <c r="E43" s="47">
        <v>82.5</v>
      </c>
      <c r="F43" s="70">
        <v>79.3</v>
      </c>
      <c r="G43" s="10">
        <v>130</v>
      </c>
      <c r="H43" s="11">
        <v>150</v>
      </c>
      <c r="I43" s="12">
        <v>-170</v>
      </c>
      <c r="J43" s="76">
        <f t="shared" si="2"/>
        <v>150</v>
      </c>
      <c r="K43" s="14">
        <f>IF(F43&gt;0,VLOOKUP(MATCH(F43,Rechel!$B$1:$B$504,-1),Rechel!$A$1:$C$504,3,FALSE),"")</f>
        <v>1.06</v>
      </c>
      <c r="L43" s="35">
        <f t="shared" si="3"/>
        <v>159</v>
      </c>
    </row>
    <row r="44" spans="3:12" ht="16.5" thickBot="1">
      <c r="C44" s="8">
        <v>15</v>
      </c>
      <c r="D44" s="63" t="s">
        <v>19</v>
      </c>
      <c r="E44" s="75">
        <v>90</v>
      </c>
      <c r="F44" s="65">
        <v>89.9</v>
      </c>
      <c r="G44" s="71">
        <v>180</v>
      </c>
      <c r="H44" s="72">
        <v>190</v>
      </c>
      <c r="I44" s="66">
        <v>-200</v>
      </c>
      <c r="J44" s="79">
        <f t="shared" si="2"/>
        <v>190</v>
      </c>
      <c r="K44" s="67">
        <f>IF(F44&gt;0,VLOOKUP(MATCH(F44,Rechel!$B$1:$B$504,-1),Rechel!$A$1:$C$504,3,FALSE),"")</f>
        <v>0.969</v>
      </c>
      <c r="L44" s="68">
        <f t="shared" si="3"/>
        <v>184.10999999999999</v>
      </c>
    </row>
    <row r="45" spans="3:12" ht="16.5" thickBot="1">
      <c r="C45" s="62">
        <v>16</v>
      </c>
      <c r="D45" s="9" t="s">
        <v>37</v>
      </c>
      <c r="E45" s="46">
        <v>117.5</v>
      </c>
      <c r="F45" s="69">
        <v>116.2</v>
      </c>
      <c r="G45" s="13">
        <v>200</v>
      </c>
      <c r="H45" s="11">
        <v>210</v>
      </c>
      <c r="I45" s="12">
        <v>212.5</v>
      </c>
      <c r="J45" s="76">
        <f t="shared" si="2"/>
        <v>212.5</v>
      </c>
      <c r="K45" s="14">
        <f>IF(F45&gt;0,VLOOKUP(MATCH(F45,Rechel!$B$1:$B$504,-1),Rechel!$A$1:$C$504,3,FALSE),"")</f>
        <v>0.87</v>
      </c>
      <c r="L45" s="35">
        <f t="shared" si="3"/>
        <v>184.875</v>
      </c>
    </row>
  </sheetData>
  <sheetProtection selectLockedCells="1" selectUnlockedCells="1"/>
  <mergeCells count="14">
    <mergeCell ref="B4:M4"/>
    <mergeCell ref="C7:L7"/>
    <mergeCell ref="C9:E9"/>
    <mergeCell ref="F9:F10"/>
    <mergeCell ref="G9:I9"/>
    <mergeCell ref="J9:J10"/>
    <mergeCell ref="K9:K10"/>
    <mergeCell ref="L9:L10"/>
    <mergeCell ref="C28:E28"/>
    <mergeCell ref="F28:F29"/>
    <mergeCell ref="G28:I28"/>
    <mergeCell ref="J28:J29"/>
    <mergeCell ref="K28:K29"/>
    <mergeCell ref="L28:L29"/>
  </mergeCells>
  <conditionalFormatting sqref="G41:I45 G12 G28:I39 G13:I15 G17:I19">
    <cfRule type="cellIs" priority="24" dxfId="0" operator="lessThan" stopIfTrue="1">
      <formula>0</formula>
    </cfRule>
  </conditionalFormatting>
  <conditionalFormatting sqref="G11:I11 G30:I30">
    <cfRule type="cellIs" priority="25" dxfId="0" operator="lessThan" stopIfTrue="1">
      <formula>0</formula>
    </cfRule>
  </conditionalFormatting>
  <conditionalFormatting sqref="G34:I34">
    <cfRule type="cellIs" priority="9" dxfId="0" operator="lessThan" stopIfTrue="1">
      <formula>0</formula>
    </cfRule>
  </conditionalFormatting>
  <conditionalFormatting sqref="G45:I45">
    <cfRule type="cellIs" priority="7" dxfId="0" operator="lessThan" stopIfTrue="1">
      <formula>0</formula>
    </cfRule>
  </conditionalFormatting>
  <conditionalFormatting sqref="G40:I40">
    <cfRule type="cellIs" priority="3" dxfId="0" operator="lessThan" stopIfTrue="1">
      <formula>0</formula>
    </cfRule>
  </conditionalFormatting>
  <conditionalFormatting sqref="G16:I16">
    <cfRule type="cellIs" priority="2" dxfId="0" operator="lessThan" stopIfTrue="1">
      <formula>0</formula>
    </cfRule>
  </conditionalFormatting>
  <conditionalFormatting sqref="H12:I12">
    <cfRule type="cellIs" priority="1" dxfId="0" operator="less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"/>
  <dimension ref="A1:IV20"/>
  <sheetViews>
    <sheetView showZeros="0" tabSelected="1" zoomScale="145" zoomScaleNormal="145" zoomScalePageLayoutView="0" workbookViewId="0" topLeftCell="A1">
      <selection activeCell="G34" sqref="G34"/>
    </sheetView>
  </sheetViews>
  <sheetFormatPr defaultColWidth="11.57421875" defaultRowHeight="12.75"/>
  <cols>
    <col min="1" max="1" width="10.140625" style="38" customWidth="1"/>
    <col min="2" max="2" width="16.28125" style="38" customWidth="1"/>
    <col min="3" max="3" width="8.28125" style="38" customWidth="1"/>
    <col min="4" max="4" width="6.421875" style="39" customWidth="1"/>
    <col min="5" max="7" width="6.28125" style="38" customWidth="1"/>
    <col min="8" max="8" width="28.8515625" style="38" customWidth="1"/>
    <col min="9" max="9" width="10.8515625" style="40" customWidth="1"/>
    <col min="10" max="10" width="10.8515625" style="38" customWidth="1"/>
    <col min="11" max="16384" width="11.421875" style="38" customWidth="1"/>
  </cols>
  <sheetData>
    <row r="1" spans="1:256" ht="24.75" customHeight="1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7.25" customHeight="1">
      <c r="A2" s="145" t="s">
        <v>11</v>
      </c>
      <c r="B2" s="145"/>
      <c r="C2" s="145"/>
      <c r="D2" s="146" t="s">
        <v>6</v>
      </c>
      <c r="E2" s="147" t="s">
        <v>7</v>
      </c>
      <c r="F2" s="147"/>
      <c r="G2" s="147"/>
      <c r="H2" s="148" t="s">
        <v>8</v>
      </c>
      <c r="I2" s="149" t="s">
        <v>0</v>
      </c>
      <c r="J2" s="150" t="s">
        <v>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">
      <c r="A3" s="21" t="s">
        <v>5</v>
      </c>
      <c r="B3" s="22" t="s">
        <v>1</v>
      </c>
      <c r="C3" s="23" t="s">
        <v>27</v>
      </c>
      <c r="D3" s="146"/>
      <c r="E3" s="41" t="s">
        <v>2</v>
      </c>
      <c r="F3" s="42" t="s">
        <v>3</v>
      </c>
      <c r="G3" s="43" t="s">
        <v>4</v>
      </c>
      <c r="H3" s="148"/>
      <c r="I3" s="149"/>
      <c r="J3" s="15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25" t="s">
        <v>45</v>
      </c>
      <c r="B4" s="26" t="s">
        <v>46</v>
      </c>
      <c r="C4" s="26">
        <v>82.5</v>
      </c>
      <c r="D4" s="27">
        <v>79.8</v>
      </c>
      <c r="E4" s="28">
        <v>40</v>
      </c>
      <c r="F4" s="29">
        <v>47.5</v>
      </c>
      <c r="G4" s="30">
        <v>-50</v>
      </c>
      <c r="H4" s="91">
        <f>IF(MAX(E4:G4)&lt;=0,"",MAX(E4:G4))</f>
        <v>47.5</v>
      </c>
      <c r="I4" s="24">
        <f>IF(D4&gt;0,VLOOKUP(MATCH(D4,Rechel!$E$1:$E$320,-1),Rechel!$D$1:$F$320,3,FALSE),"")</f>
        <v>1.497</v>
      </c>
      <c r="J4" s="26">
        <f>IF(MAX(E4:G4)&gt;0,H4*I4,"")</f>
        <v>71.1075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45</v>
      </c>
      <c r="B5" s="26" t="s">
        <v>47</v>
      </c>
      <c r="C5" s="26">
        <v>67.5</v>
      </c>
      <c r="D5" s="27">
        <v>63.7</v>
      </c>
      <c r="E5" s="28">
        <v>55</v>
      </c>
      <c r="F5" s="29">
        <v>62.5</v>
      </c>
      <c r="G5" s="30">
        <v>-70</v>
      </c>
      <c r="H5" s="91">
        <f>IF(MAX(E5:G5)&lt;=0,"",MAX(E5:G5))</f>
        <v>62.5</v>
      </c>
      <c r="I5" s="24">
        <f>IF(D5&gt;0,VLOOKUP(MATCH(D5,Rechel!$E$1:$E$320,-1),Rechel!$D$1:$F$320,3,FALSE),"")</f>
        <v>1.707</v>
      </c>
      <c r="J5" s="26">
        <f>IF(MAX(E5:G5)&gt;0,H5*I5,"")</f>
        <v>106.6875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38" t="s">
        <v>45</v>
      </c>
      <c r="B6" s="38" t="s">
        <v>48</v>
      </c>
      <c r="C6" s="26">
        <v>82.5</v>
      </c>
      <c r="D6" s="27">
        <v>79</v>
      </c>
      <c r="E6" s="28">
        <v>55</v>
      </c>
      <c r="F6" s="29">
        <v>60</v>
      </c>
      <c r="G6" s="30">
        <v>-70</v>
      </c>
      <c r="H6" s="91">
        <f>IF(MAX(E6:G6)&lt;=0,"",MAX(E6:G6))</f>
        <v>60</v>
      </c>
      <c r="I6" s="24">
        <f>IF(D6&gt;0,VLOOKUP(MATCH(D6,Rechel!$E$1:$E$320,-1),Rechel!$D$1:$F$320,3,FALSE),"")</f>
        <v>1.506</v>
      </c>
      <c r="J6" s="26">
        <f>IF(MAX(E6:G6)&gt;0,H6*I6,"")</f>
        <v>90.36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 thickBot="1">
      <c r="A7" s="84" t="s">
        <v>17</v>
      </c>
      <c r="B7" s="85" t="s">
        <v>16</v>
      </c>
      <c r="C7" s="85">
        <v>82.5</v>
      </c>
      <c r="D7" s="86">
        <v>78.3</v>
      </c>
      <c r="E7" s="87">
        <v>90</v>
      </c>
      <c r="F7" s="88">
        <v>100</v>
      </c>
      <c r="G7" s="89">
        <v>-105</v>
      </c>
      <c r="H7" s="92">
        <f>IF(MAX(E7:G7)&lt;=0,"",MAX(E7:G7))</f>
        <v>100</v>
      </c>
      <c r="I7" s="90">
        <f>IF(D7&gt;0,VLOOKUP(MATCH(D7,Rechel!$E$1:$E$320,-1),Rechel!$D$1:$F$320,3,FALSE),"")</f>
        <v>1.51</v>
      </c>
      <c r="J7" s="85">
        <f>IF(MAX(E7:G7)&gt;0,H7*I7,"")</f>
        <v>151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thickBot="1">
      <c r="A8" s="84" t="s">
        <v>15</v>
      </c>
      <c r="B8" s="85" t="s">
        <v>49</v>
      </c>
      <c r="C8" s="85">
        <v>57.4</v>
      </c>
      <c r="D8" s="86">
        <v>60</v>
      </c>
      <c r="E8" s="87">
        <v>50</v>
      </c>
      <c r="F8" s="88">
        <v>55</v>
      </c>
      <c r="G8" s="89">
        <v>-57.5</v>
      </c>
      <c r="H8" s="92">
        <f>IF(MAX(E8:G8)&lt;=0,"",MAX(E8:G8))</f>
        <v>55</v>
      </c>
      <c r="I8" s="90">
        <f>IF(D8&gt;0,VLOOKUP(MATCH(D8,Rechel!$E$1:$E$320,-1),Rechel!$D$1:$F$320,3,FALSE),"")</f>
        <v>1.783</v>
      </c>
      <c r="J8" s="85">
        <f>IF(MAX(E8:G8)&gt;0,H8*I8,"")</f>
        <v>98.065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81"/>
      <c r="E9" s="82"/>
      <c r="F9" s="82"/>
      <c r="G9" s="82"/>
      <c r="H9" s="8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5:256" ht="12.75">
      <c r="E10" s="82"/>
      <c r="F10" s="82"/>
      <c r="G10" s="82"/>
      <c r="H10" s="8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5:256" ht="13.5" thickBot="1">
      <c r="E11" s="82"/>
      <c r="F11" s="82"/>
      <c r="G11" s="82"/>
      <c r="H11" s="83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thickBot="1">
      <c r="A12" s="144" t="s">
        <v>65</v>
      </c>
      <c r="B12" s="144"/>
      <c r="C12" s="144"/>
      <c r="D12" s="144"/>
      <c r="E12" s="144"/>
      <c r="F12" s="144"/>
      <c r="G12" s="144"/>
      <c r="H12" s="144"/>
      <c r="I12" s="144"/>
      <c r="J12" s="14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thickBot="1">
      <c r="A13" s="145" t="s">
        <v>11</v>
      </c>
      <c r="B13" s="145"/>
      <c r="C13" s="145"/>
      <c r="D13" s="146" t="s">
        <v>6</v>
      </c>
      <c r="E13" s="147" t="s">
        <v>7</v>
      </c>
      <c r="F13" s="147"/>
      <c r="G13" s="147"/>
      <c r="H13" s="148" t="s">
        <v>8</v>
      </c>
      <c r="I13" s="149" t="s">
        <v>0</v>
      </c>
      <c r="J13" s="150" t="s">
        <v>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">
      <c r="A14" s="21" t="s">
        <v>5</v>
      </c>
      <c r="B14" s="22" t="s">
        <v>1</v>
      </c>
      <c r="C14" s="23" t="s">
        <v>27</v>
      </c>
      <c r="D14" s="146"/>
      <c r="E14" s="41" t="s">
        <v>2</v>
      </c>
      <c r="F14" s="42" t="s">
        <v>3</v>
      </c>
      <c r="G14" s="43" t="s">
        <v>4</v>
      </c>
      <c r="H14" s="148"/>
      <c r="I14" s="149"/>
      <c r="J14" s="15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45</v>
      </c>
      <c r="B15" s="26" t="s">
        <v>46</v>
      </c>
      <c r="C15" s="26">
        <v>82.5</v>
      </c>
      <c r="D15" s="27">
        <v>79.8</v>
      </c>
      <c r="E15" s="28">
        <v>100</v>
      </c>
      <c r="F15" s="29">
        <v>112.5</v>
      </c>
      <c r="G15" s="30">
        <v>117.5</v>
      </c>
      <c r="H15" s="91">
        <f>IF(MAX(E15:G15)&lt;=0,"",MAX(E15:G15))</f>
        <v>117.5</v>
      </c>
      <c r="I15" s="24">
        <f>IF(D15&gt;0,VLOOKUP(MATCH(D15,Rechel!$E$1:$E$320,-1),Rechel!$D$1:$F$320,3,FALSE),"")</f>
        <v>1.497</v>
      </c>
      <c r="J15" s="26">
        <f>IF(MAX(E15:G15)&gt;0,H15*I15,"")</f>
        <v>175.8975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25" t="s">
        <v>45</v>
      </c>
      <c r="B16" s="26" t="s">
        <v>47</v>
      </c>
      <c r="C16" s="26">
        <v>67.5</v>
      </c>
      <c r="D16" s="27">
        <v>63.7</v>
      </c>
      <c r="E16" s="28">
        <v>130</v>
      </c>
      <c r="F16" s="29">
        <v>140</v>
      </c>
      <c r="G16" s="30">
        <v>-147.5</v>
      </c>
      <c r="H16" s="91">
        <f>IF(MAX(E16:G16)&lt;=0,"",MAX(E16:G16))</f>
        <v>140</v>
      </c>
      <c r="I16" s="24">
        <f>IF(D16&gt;0,VLOOKUP(MATCH(D16,Rechel!$E$1:$E$320,-1),Rechel!$D$1:$F$320,3,FALSE),"")</f>
        <v>1.707</v>
      </c>
      <c r="J16" s="26">
        <f>IF(MAX(E16:G16)&gt;0,H16*I16,"")</f>
        <v>238.98000000000002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8" t="s">
        <v>45</v>
      </c>
      <c r="B17" s="38" t="s">
        <v>48</v>
      </c>
      <c r="C17" s="26">
        <v>82.5</v>
      </c>
      <c r="D17" s="27">
        <v>79</v>
      </c>
      <c r="E17" s="28">
        <v>120</v>
      </c>
      <c r="F17" s="29">
        <v>135</v>
      </c>
      <c r="G17" s="30">
        <v>-145</v>
      </c>
      <c r="H17" s="91">
        <f>IF(MAX(E17:G17)&lt;=0,"",MAX(E17:G17))</f>
        <v>135</v>
      </c>
      <c r="I17" s="24">
        <f>IF(D17&gt;0,VLOOKUP(MATCH(D17,Rechel!$E$1:$E$320,-1),Rechel!$D$1:$F$320,3,FALSE),"")</f>
        <v>1.506</v>
      </c>
      <c r="J17" s="26">
        <f>IF(MAX(E17:G17)&gt;0,H17*I17,"")</f>
        <v>203.31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thickBot="1">
      <c r="A18" s="84" t="s">
        <v>15</v>
      </c>
      <c r="B18" s="85" t="s">
        <v>49</v>
      </c>
      <c r="C18" s="85">
        <v>60</v>
      </c>
      <c r="D18" s="86">
        <v>57.4</v>
      </c>
      <c r="E18" s="87">
        <v>120</v>
      </c>
      <c r="F18" s="88">
        <v>125</v>
      </c>
      <c r="G18" s="89">
        <v>132.5</v>
      </c>
      <c r="H18" s="92">
        <f>IF(MAX(E18:G18)&lt;=0,"",MAX(E18:G18))</f>
        <v>132.5</v>
      </c>
      <c r="I18" s="90">
        <f>IF(D18&gt;0,VLOOKUP(MATCH(D18,Rechel!$E$1:$E$320,-1),Rechel!$D$1:$F$320,3,FALSE),"")</f>
        <v>1.852</v>
      </c>
      <c r="J18" s="85">
        <f>IF(MAX(E18:G18)&gt;0,H18*I18,"")</f>
        <v>245.39000000000001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5:256" ht="12.75">
      <c r="E19" s="82"/>
      <c r="F19" s="82"/>
      <c r="G19" s="82"/>
      <c r="H19" s="8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5:256" ht="12.75">
      <c r="E20" s="82"/>
      <c r="F20" s="82"/>
      <c r="G20" s="82"/>
      <c r="H20" s="8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 selectLockedCells="1" selectUnlockedCells="1"/>
  <mergeCells count="14">
    <mergeCell ref="A1:J1"/>
    <mergeCell ref="A2:C2"/>
    <mergeCell ref="D2:D3"/>
    <mergeCell ref="E2:G2"/>
    <mergeCell ref="H2:H3"/>
    <mergeCell ref="I2:I3"/>
    <mergeCell ref="J2:J3"/>
    <mergeCell ref="A12:J12"/>
    <mergeCell ref="A13:C13"/>
    <mergeCell ref="D13:D14"/>
    <mergeCell ref="E13:G13"/>
    <mergeCell ref="H13:H14"/>
    <mergeCell ref="I13:I14"/>
    <mergeCell ref="J13:J14"/>
  </mergeCells>
  <conditionalFormatting sqref="E7:G7 E4:G5 E20:G20 E9:G11">
    <cfRule type="cellIs" priority="6" dxfId="0" operator="lessThan" stopIfTrue="1">
      <formula>0</formula>
    </cfRule>
  </conditionalFormatting>
  <conditionalFormatting sqref="E19:G19">
    <cfRule type="cellIs" priority="5" dxfId="0" operator="lessThan" stopIfTrue="1">
      <formula>0</formula>
    </cfRule>
  </conditionalFormatting>
  <conditionalFormatting sqref="E18:G18 E15:G16">
    <cfRule type="cellIs" priority="4" dxfId="0" operator="lessThan" stopIfTrue="1">
      <formula>0</formula>
    </cfRule>
  </conditionalFormatting>
  <conditionalFormatting sqref="E17:G17">
    <cfRule type="cellIs" priority="3" dxfId="0" operator="lessThan" stopIfTrue="1">
      <formula>0</formula>
    </cfRule>
  </conditionalFormatting>
  <conditionalFormatting sqref="E6:G6">
    <cfRule type="cellIs" priority="2" dxfId="0" operator="lessThan" stopIfTrue="1">
      <formula>0</formula>
    </cfRule>
  </conditionalFormatting>
  <conditionalFormatting sqref="E8:G8">
    <cfRule type="cellIs" priority="1" dxfId="0" operator="lessThan" stopIfTrue="1">
      <formula>0</formula>
    </cfRule>
  </conditionalFormatting>
  <printOptions/>
  <pageMargins left="0.9840277777777777" right="0.19652777777777777" top="0" bottom="0.19652777777777777" header="0.5118055555555555" footer="0.5118055555555555"/>
  <pageSetup horizontalDpi="300" verticalDpi="300" orientation="landscape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"/>
  <dimension ref="A1:F504"/>
  <sheetViews>
    <sheetView showZeros="0" zoomScalePageLayoutView="0" workbookViewId="0" topLeftCell="A210">
      <selection activeCell="F218" sqref="F218"/>
    </sheetView>
  </sheetViews>
  <sheetFormatPr defaultColWidth="11.421875" defaultRowHeight="12.75"/>
  <cols>
    <col min="1" max="1" width="8.8515625" style="0" customWidth="1"/>
    <col min="2" max="2" width="9.140625" style="44" customWidth="1"/>
    <col min="3" max="3" width="9.140625" style="20" customWidth="1"/>
    <col min="4" max="4" width="8.8515625" style="0" customWidth="1"/>
    <col min="5" max="5" width="9.140625" style="44" customWidth="1"/>
    <col min="6" max="6" width="9.140625" style="20" customWidth="1"/>
    <col min="7" max="16384" width="8.8515625" style="0" customWidth="1"/>
  </cols>
  <sheetData>
    <row r="1" spans="1:6" ht="12.75">
      <c r="A1">
        <v>1</v>
      </c>
      <c r="B1" s="44">
        <v>175.75</v>
      </c>
      <c r="C1" s="20">
        <v>0.816</v>
      </c>
      <c r="D1">
        <v>1</v>
      </c>
      <c r="E1" s="44">
        <v>119.75</v>
      </c>
      <c r="F1" s="20">
        <v>1.306</v>
      </c>
    </row>
    <row r="2" spans="1:6" ht="12.75">
      <c r="A2">
        <v>2</v>
      </c>
      <c r="B2" s="44">
        <v>175.5</v>
      </c>
      <c r="C2" s="20">
        <v>0.816</v>
      </c>
      <c r="D2">
        <v>2</v>
      </c>
      <c r="E2" s="44">
        <v>119.5</v>
      </c>
      <c r="F2" s="20">
        <v>1.3</v>
      </c>
    </row>
    <row r="3" spans="1:6" ht="12.75">
      <c r="A3">
        <v>3</v>
      </c>
      <c r="B3" s="44">
        <v>175.25</v>
      </c>
      <c r="C3" s="20">
        <v>0.816</v>
      </c>
      <c r="D3">
        <v>3</v>
      </c>
      <c r="E3" s="44">
        <v>119.25</v>
      </c>
      <c r="F3" s="20">
        <v>1.307</v>
      </c>
    </row>
    <row r="4" spans="1:6" ht="12.75">
      <c r="A4">
        <v>4</v>
      </c>
      <c r="B4" s="44">
        <v>175</v>
      </c>
      <c r="C4" s="20">
        <v>0.816</v>
      </c>
      <c r="D4">
        <v>4</v>
      </c>
      <c r="E4" s="44">
        <v>119</v>
      </c>
      <c r="F4" s="20">
        <v>1.307</v>
      </c>
    </row>
    <row r="5" spans="1:6" ht="12.75">
      <c r="A5">
        <v>5</v>
      </c>
      <c r="B5" s="44">
        <v>174.75</v>
      </c>
      <c r="C5" s="20">
        <v>0.816</v>
      </c>
      <c r="D5">
        <v>5</v>
      </c>
      <c r="E5" s="44">
        <v>118.75</v>
      </c>
      <c r="F5" s="20">
        <v>1.307</v>
      </c>
    </row>
    <row r="6" spans="1:6" ht="12.75">
      <c r="A6">
        <v>6</v>
      </c>
      <c r="B6" s="44">
        <v>174.5</v>
      </c>
      <c r="C6" s="20">
        <v>0.816</v>
      </c>
      <c r="D6">
        <v>6</v>
      </c>
      <c r="E6" s="44">
        <v>118.5</v>
      </c>
      <c r="F6" s="20">
        <v>1.308</v>
      </c>
    </row>
    <row r="7" spans="1:6" ht="12.75">
      <c r="A7">
        <v>7</v>
      </c>
      <c r="B7" s="44">
        <v>174.25</v>
      </c>
      <c r="C7" s="20">
        <v>0.816</v>
      </c>
      <c r="D7">
        <v>7</v>
      </c>
      <c r="E7" s="44">
        <v>118.25</v>
      </c>
      <c r="F7" s="20">
        <v>1.308</v>
      </c>
    </row>
    <row r="8" spans="1:6" ht="12.75">
      <c r="A8">
        <v>8</v>
      </c>
      <c r="B8" s="44">
        <v>174</v>
      </c>
      <c r="C8" s="20">
        <v>0.816</v>
      </c>
      <c r="D8">
        <v>8</v>
      </c>
      <c r="E8" s="44">
        <v>118</v>
      </c>
      <c r="F8" s="20">
        <v>1.309</v>
      </c>
    </row>
    <row r="9" spans="1:6" ht="12.75">
      <c r="A9">
        <v>9</v>
      </c>
      <c r="B9" s="44">
        <v>173.75</v>
      </c>
      <c r="C9" s="20">
        <v>0.816</v>
      </c>
      <c r="D9">
        <v>9</v>
      </c>
      <c r="E9" s="44">
        <v>117.75</v>
      </c>
      <c r="F9" s="20">
        <v>1.31</v>
      </c>
    </row>
    <row r="10" spans="1:6" ht="12.75">
      <c r="A10">
        <v>10</v>
      </c>
      <c r="B10" s="44">
        <v>173.5</v>
      </c>
      <c r="C10" s="20">
        <v>0.816</v>
      </c>
      <c r="D10">
        <v>10</v>
      </c>
      <c r="E10" s="44">
        <v>117.5</v>
      </c>
      <c r="F10" s="20">
        <v>1.31</v>
      </c>
    </row>
    <row r="11" spans="1:6" ht="12.75">
      <c r="A11">
        <v>11</v>
      </c>
      <c r="B11" s="44">
        <v>173.25</v>
      </c>
      <c r="C11" s="20">
        <v>0.817</v>
      </c>
      <c r="D11">
        <v>11</v>
      </c>
      <c r="E11" s="44">
        <v>117.25</v>
      </c>
      <c r="F11" s="20">
        <v>1.31</v>
      </c>
    </row>
    <row r="12" spans="1:6" ht="12.75">
      <c r="A12">
        <v>12</v>
      </c>
      <c r="B12" s="44">
        <v>173</v>
      </c>
      <c r="C12" s="20">
        <v>0.817</v>
      </c>
      <c r="D12">
        <v>12</v>
      </c>
      <c r="E12" s="44">
        <v>117</v>
      </c>
      <c r="F12" s="20">
        <v>1.31</v>
      </c>
    </row>
    <row r="13" spans="1:6" ht="12.75">
      <c r="A13">
        <v>13</v>
      </c>
      <c r="B13" s="44">
        <v>172.75</v>
      </c>
      <c r="C13" s="20">
        <v>0.817</v>
      </c>
      <c r="D13">
        <v>13</v>
      </c>
      <c r="E13" s="44">
        <v>116.75</v>
      </c>
      <c r="F13" s="20">
        <v>1.311</v>
      </c>
    </row>
    <row r="14" spans="1:6" ht="12.75">
      <c r="A14">
        <v>14</v>
      </c>
      <c r="B14" s="44">
        <v>172.5</v>
      </c>
      <c r="C14" s="20">
        <v>0.817</v>
      </c>
      <c r="D14">
        <v>14</v>
      </c>
      <c r="E14" s="44">
        <v>116.5</v>
      </c>
      <c r="F14" s="20">
        <v>1.311</v>
      </c>
    </row>
    <row r="15" spans="1:6" ht="12.75">
      <c r="A15">
        <v>15</v>
      </c>
      <c r="B15" s="44">
        <v>172.25</v>
      </c>
      <c r="C15" s="20">
        <v>0.817</v>
      </c>
      <c r="D15">
        <v>15</v>
      </c>
      <c r="E15" s="44">
        <v>116.25</v>
      </c>
      <c r="F15" s="20">
        <v>1.312</v>
      </c>
    </row>
    <row r="16" spans="1:6" ht="12.75">
      <c r="A16">
        <v>16</v>
      </c>
      <c r="B16" s="44">
        <v>172</v>
      </c>
      <c r="C16" s="20">
        <v>0.817</v>
      </c>
      <c r="D16">
        <v>16</v>
      </c>
      <c r="E16" s="44">
        <v>116</v>
      </c>
      <c r="F16" s="20">
        <v>1.312</v>
      </c>
    </row>
    <row r="17" spans="1:6" ht="12.75">
      <c r="A17">
        <v>17</v>
      </c>
      <c r="B17" s="44">
        <v>171.75</v>
      </c>
      <c r="C17" s="20">
        <v>0.817</v>
      </c>
      <c r="D17">
        <v>17</v>
      </c>
      <c r="E17" s="44">
        <v>115.75</v>
      </c>
      <c r="F17" s="20">
        <v>1.313</v>
      </c>
    </row>
    <row r="18" spans="1:6" ht="12.75">
      <c r="A18">
        <v>18</v>
      </c>
      <c r="B18" s="44">
        <v>171.5</v>
      </c>
      <c r="C18" s="20">
        <v>0.817</v>
      </c>
      <c r="D18">
        <v>18</v>
      </c>
      <c r="E18" s="44">
        <v>115.5</v>
      </c>
      <c r="F18" s="20">
        <v>1.313</v>
      </c>
    </row>
    <row r="19" spans="1:6" ht="12.75">
      <c r="A19">
        <v>19</v>
      </c>
      <c r="B19" s="44">
        <v>171.25</v>
      </c>
      <c r="C19" s="20">
        <v>0.818</v>
      </c>
      <c r="D19">
        <v>19</v>
      </c>
      <c r="E19" s="44">
        <v>115.25</v>
      </c>
      <c r="F19" s="20">
        <v>1.314</v>
      </c>
    </row>
    <row r="20" spans="1:6" ht="12.75">
      <c r="A20">
        <v>20</v>
      </c>
      <c r="B20" s="44">
        <v>171</v>
      </c>
      <c r="C20" s="20">
        <v>0.818</v>
      </c>
      <c r="D20">
        <v>20</v>
      </c>
      <c r="E20" s="44">
        <v>115</v>
      </c>
      <c r="F20" s="20">
        <v>1.314</v>
      </c>
    </row>
    <row r="21" spans="1:6" ht="12.75">
      <c r="A21">
        <v>21</v>
      </c>
      <c r="B21" s="44">
        <v>170.75</v>
      </c>
      <c r="C21" s="20">
        <v>0.818</v>
      </c>
      <c r="D21">
        <v>21</v>
      </c>
      <c r="E21" s="44">
        <v>114.75</v>
      </c>
      <c r="F21" s="20">
        <v>1.315</v>
      </c>
    </row>
    <row r="22" spans="1:6" ht="12.75">
      <c r="A22">
        <v>22</v>
      </c>
      <c r="B22" s="44">
        <v>170.5</v>
      </c>
      <c r="C22" s="20">
        <v>0.818</v>
      </c>
      <c r="D22">
        <v>22</v>
      </c>
      <c r="E22" s="44">
        <v>114.5</v>
      </c>
      <c r="F22" s="20">
        <v>1.315</v>
      </c>
    </row>
    <row r="23" spans="1:6" ht="12.75">
      <c r="A23">
        <v>23</v>
      </c>
      <c r="B23" s="44">
        <v>170.25</v>
      </c>
      <c r="C23" s="20">
        <v>0.818</v>
      </c>
      <c r="D23">
        <v>23</v>
      </c>
      <c r="E23" s="44">
        <v>114.25</v>
      </c>
      <c r="F23" s="20">
        <v>1.316</v>
      </c>
    </row>
    <row r="24" spans="1:6" ht="12.75">
      <c r="A24">
        <v>24</v>
      </c>
      <c r="B24" s="44">
        <v>170</v>
      </c>
      <c r="C24" s="20">
        <v>0.818</v>
      </c>
      <c r="D24">
        <v>24</v>
      </c>
      <c r="E24" s="44">
        <v>114</v>
      </c>
      <c r="F24" s="20">
        <v>1.316</v>
      </c>
    </row>
    <row r="25" spans="1:6" ht="12.75">
      <c r="A25">
        <v>25</v>
      </c>
      <c r="B25" s="44">
        <v>169.75</v>
      </c>
      <c r="C25" s="20">
        <v>0.818</v>
      </c>
      <c r="D25">
        <v>25</v>
      </c>
      <c r="E25" s="44">
        <v>113.75</v>
      </c>
      <c r="F25" s="20">
        <v>1.317</v>
      </c>
    </row>
    <row r="26" spans="1:6" ht="12.75">
      <c r="A26">
        <v>26</v>
      </c>
      <c r="B26" s="44">
        <v>169.5</v>
      </c>
      <c r="C26" s="20">
        <v>0.818</v>
      </c>
      <c r="D26">
        <v>26</v>
      </c>
      <c r="E26" s="44">
        <v>113.5</v>
      </c>
      <c r="F26" s="20">
        <v>1.317</v>
      </c>
    </row>
    <row r="27" spans="1:6" ht="12.75">
      <c r="A27">
        <v>27</v>
      </c>
      <c r="B27" s="44">
        <v>169.25</v>
      </c>
      <c r="C27" s="20">
        <v>0.819</v>
      </c>
      <c r="D27">
        <v>27</v>
      </c>
      <c r="E27" s="44">
        <v>113.25</v>
      </c>
      <c r="F27" s="20">
        <v>1.318</v>
      </c>
    </row>
    <row r="28" spans="1:6" ht="12.75">
      <c r="A28">
        <v>28</v>
      </c>
      <c r="B28" s="44">
        <v>169</v>
      </c>
      <c r="C28" s="20">
        <v>0.819</v>
      </c>
      <c r="D28">
        <v>28</v>
      </c>
      <c r="E28" s="44">
        <v>113</v>
      </c>
      <c r="F28" s="20">
        <v>1.318</v>
      </c>
    </row>
    <row r="29" spans="1:6" ht="12.75">
      <c r="A29">
        <v>29</v>
      </c>
      <c r="B29" s="44">
        <v>168.75</v>
      </c>
      <c r="C29" s="20">
        <v>0.819</v>
      </c>
      <c r="D29">
        <v>29</v>
      </c>
      <c r="E29" s="44">
        <v>112.75</v>
      </c>
      <c r="F29" s="20">
        <v>1.318</v>
      </c>
    </row>
    <row r="30" spans="1:6" ht="12.75">
      <c r="A30">
        <v>30</v>
      </c>
      <c r="B30" s="44">
        <v>168.5</v>
      </c>
      <c r="C30" s="20">
        <v>0.819</v>
      </c>
      <c r="D30">
        <v>30</v>
      </c>
      <c r="E30" s="44">
        <v>112.5</v>
      </c>
      <c r="F30" s="20">
        <v>1.318</v>
      </c>
    </row>
    <row r="31" spans="1:6" ht="12.75">
      <c r="A31">
        <v>31</v>
      </c>
      <c r="B31" s="44">
        <v>168.25</v>
      </c>
      <c r="C31" s="20">
        <v>0.819</v>
      </c>
      <c r="D31">
        <v>31</v>
      </c>
      <c r="E31" s="44">
        <v>112.25</v>
      </c>
      <c r="F31" s="20">
        <v>1.319</v>
      </c>
    </row>
    <row r="32" spans="1:6" ht="12.75">
      <c r="A32">
        <v>32</v>
      </c>
      <c r="B32" s="44">
        <v>168</v>
      </c>
      <c r="C32" s="20">
        <v>0.819</v>
      </c>
      <c r="D32">
        <v>32</v>
      </c>
      <c r="E32" s="44">
        <v>112</v>
      </c>
      <c r="F32" s="20">
        <v>1.319</v>
      </c>
    </row>
    <row r="33" spans="1:6" ht="12.75">
      <c r="A33">
        <v>33</v>
      </c>
      <c r="B33" s="44">
        <v>167.75</v>
      </c>
      <c r="C33" s="20">
        <v>0.82</v>
      </c>
      <c r="D33">
        <v>33</v>
      </c>
      <c r="E33" s="44">
        <v>111.75</v>
      </c>
      <c r="F33" s="20">
        <v>1.32</v>
      </c>
    </row>
    <row r="34" spans="1:6" ht="12.75">
      <c r="A34">
        <v>34</v>
      </c>
      <c r="B34" s="44">
        <v>167.5</v>
      </c>
      <c r="C34" s="20">
        <v>0.82</v>
      </c>
      <c r="D34">
        <v>34</v>
      </c>
      <c r="E34" s="44">
        <v>111.5</v>
      </c>
      <c r="F34" s="20">
        <v>1.321</v>
      </c>
    </row>
    <row r="35" spans="1:6" ht="12.75">
      <c r="A35">
        <v>35</v>
      </c>
      <c r="B35" s="44">
        <v>167.25</v>
      </c>
      <c r="C35" s="20">
        <v>0.82</v>
      </c>
      <c r="D35">
        <v>35</v>
      </c>
      <c r="E35" s="44">
        <v>111.25</v>
      </c>
      <c r="F35" s="20">
        <v>1.322</v>
      </c>
    </row>
    <row r="36" spans="1:6" ht="12.75">
      <c r="A36">
        <v>36</v>
      </c>
      <c r="B36" s="44">
        <v>167</v>
      </c>
      <c r="C36" s="20">
        <v>0.82</v>
      </c>
      <c r="D36">
        <v>36</v>
      </c>
      <c r="E36" s="44">
        <v>111</v>
      </c>
      <c r="F36" s="20">
        <v>1.323</v>
      </c>
    </row>
    <row r="37" spans="1:6" ht="12.75">
      <c r="A37">
        <v>37</v>
      </c>
      <c r="B37" s="44">
        <v>166.75</v>
      </c>
      <c r="C37" s="20">
        <v>0.82</v>
      </c>
      <c r="D37">
        <v>37</v>
      </c>
      <c r="E37" s="44">
        <v>110.75</v>
      </c>
      <c r="F37" s="20">
        <v>1.323</v>
      </c>
    </row>
    <row r="38" spans="1:6" ht="12.75">
      <c r="A38">
        <v>38</v>
      </c>
      <c r="B38" s="44">
        <v>166.5</v>
      </c>
      <c r="C38" s="20">
        <v>0.82</v>
      </c>
      <c r="D38">
        <v>38</v>
      </c>
      <c r="E38" s="44">
        <v>110.5</v>
      </c>
      <c r="F38" s="20">
        <v>1.324</v>
      </c>
    </row>
    <row r="39" spans="1:6" ht="12.75">
      <c r="A39">
        <v>39</v>
      </c>
      <c r="B39" s="44">
        <v>166.25</v>
      </c>
      <c r="C39" s="20">
        <v>0.82</v>
      </c>
      <c r="D39">
        <v>39</v>
      </c>
      <c r="E39" s="44">
        <v>110.25</v>
      </c>
      <c r="F39" s="20">
        <v>1.325</v>
      </c>
    </row>
    <row r="40" spans="1:6" ht="12.75">
      <c r="A40">
        <v>40</v>
      </c>
      <c r="B40" s="44">
        <v>166</v>
      </c>
      <c r="C40" s="20">
        <v>0.82</v>
      </c>
      <c r="D40">
        <v>40</v>
      </c>
      <c r="E40" s="44">
        <v>110</v>
      </c>
      <c r="F40" s="20">
        <v>1.326</v>
      </c>
    </row>
    <row r="41" spans="1:6" ht="12.75">
      <c r="A41">
        <v>41</v>
      </c>
      <c r="B41" s="44">
        <v>165.75</v>
      </c>
      <c r="C41" s="20">
        <v>0.821</v>
      </c>
      <c r="D41">
        <v>41</v>
      </c>
      <c r="E41" s="44">
        <v>109.75</v>
      </c>
      <c r="F41" s="20">
        <v>1.327</v>
      </c>
    </row>
    <row r="42" spans="1:6" ht="12.75">
      <c r="A42">
        <v>42</v>
      </c>
      <c r="B42" s="44">
        <v>165.5</v>
      </c>
      <c r="C42" s="20">
        <v>0.821</v>
      </c>
      <c r="D42">
        <v>42</v>
      </c>
      <c r="E42" s="44">
        <v>109.5</v>
      </c>
      <c r="F42" s="20">
        <v>1.3279999999999998</v>
      </c>
    </row>
    <row r="43" spans="1:6" ht="12.75">
      <c r="A43">
        <v>43</v>
      </c>
      <c r="B43" s="44">
        <v>165.25</v>
      </c>
      <c r="C43" s="20">
        <v>0.821</v>
      </c>
      <c r="D43">
        <v>43</v>
      </c>
      <c r="E43" s="44">
        <v>109.25</v>
      </c>
      <c r="F43" s="20">
        <v>1.329</v>
      </c>
    </row>
    <row r="44" spans="1:6" ht="12.75">
      <c r="A44">
        <v>44</v>
      </c>
      <c r="B44" s="44">
        <v>165</v>
      </c>
      <c r="C44" s="20">
        <v>0.821</v>
      </c>
      <c r="D44">
        <v>44</v>
      </c>
      <c r="E44" s="44">
        <v>109</v>
      </c>
      <c r="F44" s="20">
        <v>1.33</v>
      </c>
    </row>
    <row r="45" spans="1:6" ht="12.75">
      <c r="A45">
        <v>45</v>
      </c>
      <c r="B45" s="44">
        <v>164.75</v>
      </c>
      <c r="C45" s="20">
        <v>0.821</v>
      </c>
      <c r="D45">
        <v>45</v>
      </c>
      <c r="E45" s="44">
        <v>108.75</v>
      </c>
      <c r="F45" s="20">
        <v>1.331</v>
      </c>
    </row>
    <row r="46" spans="1:6" ht="12.75">
      <c r="A46">
        <v>46</v>
      </c>
      <c r="B46" s="44">
        <v>164.5</v>
      </c>
      <c r="C46" s="20">
        <v>0.821</v>
      </c>
      <c r="D46">
        <v>46</v>
      </c>
      <c r="E46" s="44">
        <v>108.5</v>
      </c>
      <c r="F46" s="20">
        <v>1.331</v>
      </c>
    </row>
    <row r="47" spans="1:6" ht="12.75">
      <c r="A47">
        <v>47</v>
      </c>
      <c r="B47" s="44">
        <v>164.25</v>
      </c>
      <c r="C47" s="20">
        <v>0.821</v>
      </c>
      <c r="D47">
        <v>47</v>
      </c>
      <c r="E47" s="44">
        <v>108.25</v>
      </c>
      <c r="F47" s="20">
        <v>1.332</v>
      </c>
    </row>
    <row r="48" spans="1:6" ht="12.75">
      <c r="A48">
        <v>48</v>
      </c>
      <c r="B48" s="44">
        <v>164</v>
      </c>
      <c r="C48" s="20">
        <v>0.822</v>
      </c>
      <c r="D48">
        <v>48</v>
      </c>
      <c r="E48" s="44">
        <v>108</v>
      </c>
      <c r="F48" s="20">
        <v>1.333</v>
      </c>
    </row>
    <row r="49" spans="1:6" ht="12.75">
      <c r="A49">
        <v>49</v>
      </c>
      <c r="B49" s="44">
        <v>163.75</v>
      </c>
      <c r="C49" s="20">
        <v>0.822</v>
      </c>
      <c r="D49">
        <v>49</v>
      </c>
      <c r="E49" s="44">
        <v>107.75</v>
      </c>
      <c r="F49" s="20">
        <v>1.334</v>
      </c>
    </row>
    <row r="50" spans="1:6" ht="12.75">
      <c r="A50">
        <v>50</v>
      </c>
      <c r="B50" s="44">
        <v>163.5</v>
      </c>
      <c r="C50" s="20">
        <v>0.822</v>
      </c>
      <c r="D50">
        <v>50</v>
      </c>
      <c r="E50" s="44">
        <v>107.5</v>
      </c>
      <c r="F50" s="20">
        <v>1.335</v>
      </c>
    </row>
    <row r="51" spans="1:6" ht="12.75">
      <c r="A51">
        <v>51</v>
      </c>
      <c r="B51" s="44">
        <v>163.25</v>
      </c>
      <c r="C51" s="20">
        <v>0.822</v>
      </c>
      <c r="D51">
        <v>51</v>
      </c>
      <c r="E51" s="44">
        <v>107.25</v>
      </c>
      <c r="F51" s="20">
        <v>1.336</v>
      </c>
    </row>
    <row r="52" spans="1:6" ht="12.75">
      <c r="A52">
        <v>52</v>
      </c>
      <c r="B52" s="44">
        <v>163</v>
      </c>
      <c r="C52" s="20">
        <v>0.822</v>
      </c>
      <c r="D52">
        <v>52</v>
      </c>
      <c r="E52" s="44">
        <v>107</v>
      </c>
      <c r="F52" s="20">
        <v>1.337</v>
      </c>
    </row>
    <row r="53" spans="1:6" ht="12.75">
      <c r="A53">
        <v>53</v>
      </c>
      <c r="B53" s="44">
        <v>162.75</v>
      </c>
      <c r="C53" s="20">
        <v>0.822</v>
      </c>
      <c r="D53">
        <v>53</v>
      </c>
      <c r="E53" s="44">
        <v>106.75</v>
      </c>
      <c r="F53" s="20">
        <v>1.338</v>
      </c>
    </row>
    <row r="54" spans="1:6" ht="12.75">
      <c r="A54">
        <v>54</v>
      </c>
      <c r="B54" s="44">
        <v>162.5</v>
      </c>
      <c r="C54" s="20">
        <v>0.822</v>
      </c>
      <c r="D54">
        <v>54</v>
      </c>
      <c r="E54" s="44">
        <v>106.5</v>
      </c>
      <c r="F54" s="20">
        <v>1.338</v>
      </c>
    </row>
    <row r="55" spans="1:6" ht="12.75">
      <c r="A55">
        <v>55</v>
      </c>
      <c r="B55" s="44">
        <v>162.25</v>
      </c>
      <c r="C55" s="20">
        <v>0.823</v>
      </c>
      <c r="D55">
        <v>55</v>
      </c>
      <c r="E55" s="44">
        <v>106.25</v>
      </c>
      <c r="F55" s="20">
        <v>1.339</v>
      </c>
    </row>
    <row r="56" spans="1:6" ht="12.75">
      <c r="A56">
        <v>56</v>
      </c>
      <c r="B56" s="44">
        <v>162</v>
      </c>
      <c r="C56" s="20">
        <v>0.823</v>
      </c>
      <c r="D56">
        <v>56</v>
      </c>
      <c r="E56" s="44">
        <v>106</v>
      </c>
      <c r="F56" s="20">
        <v>1.34</v>
      </c>
    </row>
    <row r="57" spans="1:6" ht="12.75">
      <c r="A57">
        <v>57</v>
      </c>
      <c r="B57" s="44">
        <v>161.75</v>
      </c>
      <c r="C57" s="20">
        <v>0.823</v>
      </c>
      <c r="D57">
        <v>57</v>
      </c>
      <c r="E57" s="44">
        <v>105.75</v>
      </c>
      <c r="F57" s="20">
        <v>1.341</v>
      </c>
    </row>
    <row r="58" spans="1:6" ht="12.75">
      <c r="A58">
        <v>58</v>
      </c>
      <c r="B58" s="44">
        <v>161.5</v>
      </c>
      <c r="C58" s="20">
        <v>0.823</v>
      </c>
      <c r="D58">
        <v>58</v>
      </c>
      <c r="E58" s="44">
        <v>105.5</v>
      </c>
      <c r="F58" s="20">
        <v>1.3419999999999999</v>
      </c>
    </row>
    <row r="59" spans="1:6" ht="12.75">
      <c r="A59">
        <v>59</v>
      </c>
      <c r="B59" s="44">
        <v>161.25</v>
      </c>
      <c r="C59" s="20">
        <v>0.823</v>
      </c>
      <c r="D59">
        <v>59</v>
      </c>
      <c r="E59" s="44">
        <v>105.25</v>
      </c>
      <c r="F59" s="20">
        <v>1.343</v>
      </c>
    </row>
    <row r="60" spans="1:6" ht="12.75">
      <c r="A60">
        <v>60</v>
      </c>
      <c r="B60" s="44">
        <v>161</v>
      </c>
      <c r="C60" s="20">
        <v>0.823</v>
      </c>
      <c r="D60">
        <v>60</v>
      </c>
      <c r="E60" s="44">
        <v>105</v>
      </c>
      <c r="F60" s="20">
        <v>1.3439999999999999</v>
      </c>
    </row>
    <row r="61" spans="1:6" ht="12.75">
      <c r="A61">
        <v>61</v>
      </c>
      <c r="B61" s="44">
        <v>160.75</v>
      </c>
      <c r="C61" s="20">
        <v>0.824</v>
      </c>
      <c r="D61">
        <v>61</v>
      </c>
      <c r="E61" s="44">
        <v>104.75</v>
      </c>
      <c r="F61" s="20">
        <v>1.345</v>
      </c>
    </row>
    <row r="62" spans="1:6" ht="12.75">
      <c r="A62">
        <v>62</v>
      </c>
      <c r="B62" s="44">
        <v>160.5</v>
      </c>
      <c r="C62" s="20">
        <v>0.824</v>
      </c>
      <c r="D62">
        <v>62</v>
      </c>
      <c r="E62" s="44">
        <v>104.5</v>
      </c>
      <c r="F62" s="20">
        <v>1.3459999999999999</v>
      </c>
    </row>
    <row r="63" spans="1:6" ht="12.75">
      <c r="A63">
        <v>63</v>
      </c>
      <c r="B63" s="44">
        <v>160.25</v>
      </c>
      <c r="C63" s="20">
        <v>0.824</v>
      </c>
      <c r="D63">
        <v>63</v>
      </c>
      <c r="E63" s="44">
        <v>104.25</v>
      </c>
      <c r="F63" s="20">
        <v>1.347</v>
      </c>
    </row>
    <row r="64" spans="1:6" ht="12.75">
      <c r="A64">
        <v>64</v>
      </c>
      <c r="B64" s="44">
        <v>160</v>
      </c>
      <c r="C64" s="20">
        <v>0.824</v>
      </c>
      <c r="D64">
        <v>64</v>
      </c>
      <c r="E64" s="44">
        <v>104</v>
      </c>
      <c r="F64" s="20">
        <v>1.3479999999999999</v>
      </c>
    </row>
    <row r="65" spans="1:6" ht="12.75">
      <c r="A65">
        <v>65</v>
      </c>
      <c r="B65" s="44">
        <v>159.75</v>
      </c>
      <c r="C65" s="20">
        <v>0.824</v>
      </c>
      <c r="D65">
        <v>65</v>
      </c>
      <c r="E65" s="44">
        <v>103.75</v>
      </c>
      <c r="F65" s="20">
        <v>1.348</v>
      </c>
    </row>
    <row r="66" spans="1:6" ht="12.75">
      <c r="A66">
        <v>66</v>
      </c>
      <c r="B66" s="44">
        <v>159.5</v>
      </c>
      <c r="C66" s="20">
        <v>0.824</v>
      </c>
      <c r="D66">
        <v>66</v>
      </c>
      <c r="E66" s="44">
        <v>103.5</v>
      </c>
      <c r="F66" s="20">
        <v>1.349</v>
      </c>
    </row>
    <row r="67" spans="1:6" ht="12.75">
      <c r="A67">
        <v>67</v>
      </c>
      <c r="B67" s="44">
        <v>159.25</v>
      </c>
      <c r="C67" s="20">
        <v>0.824</v>
      </c>
      <c r="D67">
        <v>67</v>
      </c>
      <c r="E67" s="44">
        <v>103.25</v>
      </c>
      <c r="F67" s="20">
        <v>1.35</v>
      </c>
    </row>
    <row r="68" spans="1:6" ht="12.75">
      <c r="A68">
        <v>68</v>
      </c>
      <c r="B68" s="44">
        <v>159</v>
      </c>
      <c r="C68" s="20">
        <v>0.824</v>
      </c>
      <c r="D68">
        <v>68</v>
      </c>
      <c r="E68" s="44">
        <v>103</v>
      </c>
      <c r="F68" s="20">
        <v>1.351</v>
      </c>
    </row>
    <row r="69" spans="1:6" ht="12.75">
      <c r="A69">
        <v>69</v>
      </c>
      <c r="B69" s="44">
        <v>158.75</v>
      </c>
      <c r="C69" s="20">
        <v>0.825</v>
      </c>
      <c r="D69">
        <v>69</v>
      </c>
      <c r="E69" s="44">
        <v>102.75</v>
      </c>
      <c r="F69" s="20">
        <v>1.3519999999999999</v>
      </c>
    </row>
    <row r="70" spans="1:6" ht="12.75">
      <c r="A70">
        <v>70</v>
      </c>
      <c r="B70" s="44">
        <v>158.5</v>
      </c>
      <c r="C70" s="20">
        <v>0.825</v>
      </c>
      <c r="D70">
        <v>70</v>
      </c>
      <c r="E70" s="44">
        <v>102.5</v>
      </c>
      <c r="F70" s="20">
        <v>1.353</v>
      </c>
    </row>
    <row r="71" spans="1:6" ht="12.75">
      <c r="A71">
        <v>71</v>
      </c>
      <c r="B71" s="44">
        <v>158.25</v>
      </c>
      <c r="C71" s="20">
        <v>0.825</v>
      </c>
      <c r="D71">
        <v>71</v>
      </c>
      <c r="E71" s="44">
        <v>102.25</v>
      </c>
      <c r="F71" s="20">
        <v>1.3539999999999999</v>
      </c>
    </row>
    <row r="72" spans="1:6" ht="12.75">
      <c r="A72">
        <v>72</v>
      </c>
      <c r="B72" s="44">
        <v>158</v>
      </c>
      <c r="C72" s="20">
        <v>0.825</v>
      </c>
      <c r="D72">
        <v>72</v>
      </c>
      <c r="E72" s="44">
        <v>102</v>
      </c>
      <c r="F72" s="20">
        <v>1.355</v>
      </c>
    </row>
    <row r="73" spans="1:6" ht="12.75">
      <c r="A73">
        <v>73</v>
      </c>
      <c r="B73" s="44">
        <v>157.75</v>
      </c>
      <c r="C73" s="20">
        <v>0.825</v>
      </c>
      <c r="D73">
        <v>73</v>
      </c>
      <c r="E73" s="44">
        <v>101.75</v>
      </c>
      <c r="F73" s="20">
        <v>1.3559999999999999</v>
      </c>
    </row>
    <row r="74" spans="1:6" ht="12.75">
      <c r="A74">
        <v>74</v>
      </c>
      <c r="B74" s="44">
        <v>157.5</v>
      </c>
      <c r="C74" s="20">
        <v>0.825</v>
      </c>
      <c r="D74">
        <v>74</v>
      </c>
      <c r="E74" s="44">
        <v>101.5</v>
      </c>
      <c r="F74" s="20">
        <v>1.357</v>
      </c>
    </row>
    <row r="75" spans="1:6" ht="12.75">
      <c r="A75">
        <v>75</v>
      </c>
      <c r="B75" s="44">
        <v>157.25</v>
      </c>
      <c r="C75" s="20">
        <v>0.825</v>
      </c>
      <c r="D75">
        <v>75</v>
      </c>
      <c r="E75" s="44">
        <v>101.25</v>
      </c>
      <c r="F75" s="20">
        <v>1.3579999999999999</v>
      </c>
    </row>
    <row r="76" spans="1:6" ht="12.75">
      <c r="A76">
        <v>76</v>
      </c>
      <c r="B76" s="44">
        <v>157</v>
      </c>
      <c r="C76" s="20">
        <v>0.826</v>
      </c>
      <c r="D76">
        <v>76</v>
      </c>
      <c r="E76" s="44">
        <v>101</v>
      </c>
      <c r="F76" s="20">
        <v>1.359</v>
      </c>
    </row>
    <row r="77" spans="1:6" ht="12.75">
      <c r="A77">
        <v>77</v>
      </c>
      <c r="B77" s="44">
        <v>156.75</v>
      </c>
      <c r="C77" s="20">
        <v>0.826</v>
      </c>
      <c r="D77">
        <v>77</v>
      </c>
      <c r="E77" s="44">
        <v>100.75</v>
      </c>
      <c r="F77" s="20">
        <v>1.359</v>
      </c>
    </row>
    <row r="78" spans="1:6" ht="12.75">
      <c r="A78">
        <v>78</v>
      </c>
      <c r="B78" s="44">
        <v>156.5</v>
      </c>
      <c r="C78" s="20">
        <v>0.826</v>
      </c>
      <c r="D78">
        <v>78</v>
      </c>
      <c r="E78" s="44">
        <v>100.5</v>
      </c>
      <c r="F78" s="20">
        <v>1.36</v>
      </c>
    </row>
    <row r="79" spans="1:6" ht="12.75">
      <c r="A79">
        <v>79</v>
      </c>
      <c r="B79" s="44">
        <v>156.25</v>
      </c>
      <c r="C79" s="20">
        <v>0.826</v>
      </c>
      <c r="D79">
        <v>79</v>
      </c>
      <c r="E79" s="44">
        <v>100.25</v>
      </c>
      <c r="F79" s="20">
        <v>1.361</v>
      </c>
    </row>
    <row r="80" spans="1:6" ht="12.75">
      <c r="A80">
        <v>80</v>
      </c>
      <c r="B80" s="44">
        <v>156</v>
      </c>
      <c r="C80" s="20">
        <v>0.826</v>
      </c>
      <c r="D80">
        <v>80</v>
      </c>
      <c r="E80" s="44">
        <v>100</v>
      </c>
      <c r="F80" s="20">
        <v>1.362</v>
      </c>
    </row>
    <row r="81" spans="1:6" ht="12.75">
      <c r="A81">
        <v>81</v>
      </c>
      <c r="B81" s="44">
        <v>155.75</v>
      </c>
      <c r="C81" s="20">
        <v>0.826</v>
      </c>
      <c r="D81">
        <v>81</v>
      </c>
      <c r="E81" s="44">
        <v>99.75</v>
      </c>
      <c r="F81" s="20">
        <v>1.364</v>
      </c>
    </row>
    <row r="82" spans="1:6" ht="12.75">
      <c r="A82">
        <v>82</v>
      </c>
      <c r="B82" s="44">
        <v>155.5</v>
      </c>
      <c r="C82" s="20">
        <v>0.827</v>
      </c>
      <c r="D82">
        <v>82</v>
      </c>
      <c r="E82" s="44">
        <v>99.5</v>
      </c>
      <c r="F82" s="20">
        <v>1.365</v>
      </c>
    </row>
    <row r="83" spans="1:6" ht="12.75">
      <c r="A83">
        <v>83</v>
      </c>
      <c r="B83" s="44">
        <v>155.25</v>
      </c>
      <c r="C83" s="20">
        <v>0.827</v>
      </c>
      <c r="D83">
        <v>83</v>
      </c>
      <c r="E83" s="44">
        <v>99.25</v>
      </c>
      <c r="F83" s="20">
        <v>1.366</v>
      </c>
    </row>
    <row r="84" spans="1:6" ht="12.75">
      <c r="A84">
        <v>84</v>
      </c>
      <c r="B84" s="44">
        <v>155</v>
      </c>
      <c r="C84" s="20">
        <v>0.827</v>
      </c>
      <c r="D84">
        <v>84</v>
      </c>
      <c r="E84" s="44">
        <v>99</v>
      </c>
      <c r="F84" s="20">
        <v>1.368</v>
      </c>
    </row>
    <row r="85" spans="1:6" ht="12.75">
      <c r="A85">
        <v>85</v>
      </c>
      <c r="B85" s="44">
        <v>154.75</v>
      </c>
      <c r="C85" s="20">
        <v>0.827</v>
      </c>
      <c r="D85">
        <v>85</v>
      </c>
      <c r="E85" s="44">
        <v>98.75</v>
      </c>
      <c r="F85" s="20">
        <v>1.37</v>
      </c>
    </row>
    <row r="86" spans="1:6" ht="12.75">
      <c r="A86">
        <v>86</v>
      </c>
      <c r="B86" s="44">
        <v>154.5</v>
      </c>
      <c r="C86" s="20">
        <v>0.827</v>
      </c>
      <c r="D86">
        <v>86</v>
      </c>
      <c r="E86" s="44">
        <v>98.5</v>
      </c>
      <c r="F86" s="20">
        <v>1.371</v>
      </c>
    </row>
    <row r="87" spans="1:6" ht="12.75">
      <c r="A87">
        <v>87</v>
      </c>
      <c r="B87" s="44">
        <v>154.25</v>
      </c>
      <c r="C87" s="20">
        <v>0.827</v>
      </c>
      <c r="D87">
        <v>87</v>
      </c>
      <c r="E87" s="44">
        <v>98.25</v>
      </c>
      <c r="F87" s="20">
        <v>1.373</v>
      </c>
    </row>
    <row r="88" spans="1:6" ht="12.75">
      <c r="A88">
        <v>88</v>
      </c>
      <c r="B88" s="44">
        <v>154</v>
      </c>
      <c r="C88" s="20">
        <v>0.828</v>
      </c>
      <c r="D88">
        <v>88</v>
      </c>
      <c r="E88" s="44">
        <v>98</v>
      </c>
      <c r="F88" s="20">
        <v>1.3739999999999999</v>
      </c>
    </row>
    <row r="89" spans="1:6" ht="12.75">
      <c r="A89">
        <v>89</v>
      </c>
      <c r="B89" s="44">
        <v>153.75</v>
      </c>
      <c r="C89" s="20">
        <v>0.828</v>
      </c>
      <c r="D89">
        <v>89</v>
      </c>
      <c r="E89" s="44">
        <v>97.75</v>
      </c>
      <c r="F89" s="20">
        <v>1.375</v>
      </c>
    </row>
    <row r="90" spans="1:6" ht="12.75">
      <c r="A90">
        <v>90</v>
      </c>
      <c r="B90" s="44">
        <v>153.5</v>
      </c>
      <c r="C90" s="20">
        <v>0.828</v>
      </c>
      <c r="D90">
        <v>90</v>
      </c>
      <c r="E90" s="44">
        <v>97.5</v>
      </c>
      <c r="F90" s="20">
        <v>1.376</v>
      </c>
    </row>
    <row r="91" spans="1:6" ht="12.75">
      <c r="A91">
        <v>91</v>
      </c>
      <c r="B91" s="44">
        <v>153.25</v>
      </c>
      <c r="C91" s="20">
        <v>0.828</v>
      </c>
      <c r="D91">
        <v>91</v>
      </c>
      <c r="E91" s="44">
        <v>97.25</v>
      </c>
      <c r="F91" s="20">
        <v>1.377</v>
      </c>
    </row>
    <row r="92" spans="1:6" ht="12.75">
      <c r="A92">
        <v>92</v>
      </c>
      <c r="B92" s="44">
        <v>153</v>
      </c>
      <c r="C92" s="20">
        <v>0.828</v>
      </c>
      <c r="D92">
        <v>92</v>
      </c>
      <c r="E92" s="44">
        <v>97</v>
      </c>
      <c r="F92" s="20">
        <v>1.379</v>
      </c>
    </row>
    <row r="93" spans="1:6" ht="12.75">
      <c r="A93">
        <v>93</v>
      </c>
      <c r="B93" s="44">
        <v>152.75</v>
      </c>
      <c r="C93" s="20">
        <v>0.829</v>
      </c>
      <c r="D93">
        <v>93</v>
      </c>
      <c r="E93" s="44">
        <v>96.75</v>
      </c>
      <c r="F93" s="20">
        <v>1.38</v>
      </c>
    </row>
    <row r="94" spans="1:6" ht="12.75">
      <c r="A94">
        <v>94</v>
      </c>
      <c r="B94" s="44">
        <v>152.5</v>
      </c>
      <c r="C94" s="20">
        <v>0.829</v>
      </c>
      <c r="D94">
        <v>94</v>
      </c>
      <c r="E94" s="44">
        <v>96.5</v>
      </c>
      <c r="F94" s="20">
        <v>1.382</v>
      </c>
    </row>
    <row r="95" spans="1:6" ht="12.75">
      <c r="A95">
        <v>95</v>
      </c>
      <c r="B95" s="44">
        <v>152.25</v>
      </c>
      <c r="C95" s="20">
        <v>0.829</v>
      </c>
      <c r="D95">
        <v>95</v>
      </c>
      <c r="E95" s="44">
        <v>96.25</v>
      </c>
      <c r="F95" s="20">
        <v>1.383</v>
      </c>
    </row>
    <row r="96" spans="1:6" ht="12.75">
      <c r="A96">
        <v>96</v>
      </c>
      <c r="B96" s="44">
        <v>152</v>
      </c>
      <c r="C96" s="20">
        <v>0.829</v>
      </c>
      <c r="D96">
        <v>96</v>
      </c>
      <c r="E96" s="44">
        <v>96</v>
      </c>
      <c r="F96" s="20">
        <v>1.385</v>
      </c>
    </row>
    <row r="97" spans="1:6" ht="12.75">
      <c r="A97">
        <v>97</v>
      </c>
      <c r="B97" s="44">
        <v>151.75</v>
      </c>
      <c r="C97" s="20">
        <v>0.829</v>
      </c>
      <c r="D97">
        <v>97</v>
      </c>
      <c r="E97" s="44">
        <v>95.75</v>
      </c>
      <c r="F97" s="20">
        <v>1.386</v>
      </c>
    </row>
    <row r="98" spans="1:6" ht="12.75">
      <c r="A98">
        <v>98</v>
      </c>
      <c r="B98" s="44">
        <v>151.5</v>
      </c>
      <c r="C98" s="20">
        <v>0.829</v>
      </c>
      <c r="D98">
        <v>98</v>
      </c>
      <c r="E98" s="44">
        <v>95.5</v>
      </c>
      <c r="F98" s="20">
        <v>1.388</v>
      </c>
    </row>
    <row r="99" spans="1:6" ht="12.75">
      <c r="A99">
        <v>99</v>
      </c>
      <c r="B99" s="44">
        <v>151.25</v>
      </c>
      <c r="C99" s="20">
        <v>0.83</v>
      </c>
      <c r="D99">
        <v>99</v>
      </c>
      <c r="E99" s="44">
        <v>95.25</v>
      </c>
      <c r="F99" s="20">
        <v>1.389</v>
      </c>
    </row>
    <row r="100" spans="1:6" ht="12.75">
      <c r="A100">
        <v>100</v>
      </c>
      <c r="B100" s="44">
        <v>151</v>
      </c>
      <c r="C100" s="20">
        <v>0.83</v>
      </c>
      <c r="D100">
        <v>100</v>
      </c>
      <c r="E100" s="44">
        <v>95</v>
      </c>
      <c r="F100" s="20">
        <v>1.391</v>
      </c>
    </row>
    <row r="101" spans="1:6" ht="12.75">
      <c r="A101">
        <v>101</v>
      </c>
      <c r="B101" s="44">
        <v>150.75</v>
      </c>
      <c r="C101" s="20">
        <v>0.83</v>
      </c>
      <c r="D101">
        <v>101</v>
      </c>
      <c r="E101" s="44">
        <v>94.75</v>
      </c>
      <c r="F101" s="20">
        <v>1.392</v>
      </c>
    </row>
    <row r="102" spans="1:6" ht="12.75">
      <c r="A102">
        <v>102</v>
      </c>
      <c r="B102" s="44">
        <v>150.5</v>
      </c>
      <c r="C102" s="20">
        <v>0.83</v>
      </c>
      <c r="D102">
        <v>102</v>
      </c>
      <c r="E102" s="44">
        <v>94.5</v>
      </c>
      <c r="F102" s="20">
        <v>1.394</v>
      </c>
    </row>
    <row r="103" spans="1:6" ht="12.75">
      <c r="A103">
        <v>103</v>
      </c>
      <c r="B103" s="44">
        <v>150.25</v>
      </c>
      <c r="C103" s="20">
        <v>0.83</v>
      </c>
      <c r="D103">
        <v>103</v>
      </c>
      <c r="E103" s="44">
        <v>94.25</v>
      </c>
      <c r="F103" s="20">
        <v>1.395</v>
      </c>
    </row>
    <row r="104" spans="1:6" ht="12.75">
      <c r="A104">
        <v>104</v>
      </c>
      <c r="B104" s="44">
        <v>150</v>
      </c>
      <c r="C104" s="20">
        <v>0.831</v>
      </c>
      <c r="D104">
        <v>104</v>
      </c>
      <c r="E104" s="44">
        <v>94</v>
      </c>
      <c r="F104" s="20">
        <v>1.397</v>
      </c>
    </row>
    <row r="105" spans="1:6" ht="12.75">
      <c r="A105">
        <v>105</v>
      </c>
      <c r="B105" s="44">
        <v>149.75</v>
      </c>
      <c r="C105" s="20">
        <v>0.831</v>
      </c>
      <c r="D105">
        <v>105</v>
      </c>
      <c r="E105" s="44">
        <v>93.75</v>
      </c>
      <c r="F105" s="20">
        <v>1.398</v>
      </c>
    </row>
    <row r="106" spans="1:6" ht="12.75">
      <c r="A106">
        <v>106</v>
      </c>
      <c r="B106" s="44">
        <v>149.5</v>
      </c>
      <c r="C106" s="20">
        <v>0.831</v>
      </c>
      <c r="D106">
        <v>106</v>
      </c>
      <c r="E106" s="44">
        <v>93.5</v>
      </c>
      <c r="F106" s="20">
        <v>1.4</v>
      </c>
    </row>
    <row r="107" spans="1:6" ht="12.75">
      <c r="A107">
        <v>107</v>
      </c>
      <c r="B107" s="44">
        <v>149.25</v>
      </c>
      <c r="C107" s="20">
        <v>0.831</v>
      </c>
      <c r="D107">
        <v>107</v>
      </c>
      <c r="E107" s="44">
        <v>93.25</v>
      </c>
      <c r="F107" s="20">
        <v>1.401</v>
      </c>
    </row>
    <row r="108" spans="1:6" ht="12.75">
      <c r="A108">
        <v>108</v>
      </c>
      <c r="B108" s="44">
        <v>149</v>
      </c>
      <c r="C108" s="20">
        <v>0.831</v>
      </c>
      <c r="D108">
        <v>108</v>
      </c>
      <c r="E108" s="44">
        <v>93</v>
      </c>
      <c r="F108" s="20">
        <v>1.403</v>
      </c>
    </row>
    <row r="109" spans="1:6" ht="12.75">
      <c r="A109">
        <v>109</v>
      </c>
      <c r="B109" s="44">
        <v>148.75</v>
      </c>
      <c r="C109" s="20">
        <v>0.832</v>
      </c>
      <c r="D109">
        <v>109</v>
      </c>
      <c r="E109" s="44">
        <v>92.75</v>
      </c>
      <c r="F109" s="20">
        <v>1.404</v>
      </c>
    </row>
    <row r="110" spans="1:6" ht="12.75">
      <c r="A110">
        <v>110</v>
      </c>
      <c r="B110" s="44">
        <v>148.5</v>
      </c>
      <c r="C110" s="20">
        <v>0.832</v>
      </c>
      <c r="D110">
        <v>110</v>
      </c>
      <c r="E110" s="44">
        <v>92.5</v>
      </c>
      <c r="F110" s="20">
        <v>1.405</v>
      </c>
    </row>
    <row r="111" spans="1:6" ht="12.75">
      <c r="A111">
        <v>111</v>
      </c>
      <c r="B111" s="44">
        <v>148.25</v>
      </c>
      <c r="C111" s="20">
        <v>0.832</v>
      </c>
      <c r="D111">
        <v>111</v>
      </c>
      <c r="E111" s="44">
        <v>92.25</v>
      </c>
      <c r="F111" s="20">
        <v>1.407</v>
      </c>
    </row>
    <row r="112" spans="1:6" ht="12.75">
      <c r="A112">
        <v>112</v>
      </c>
      <c r="B112" s="44">
        <v>148</v>
      </c>
      <c r="C112" s="20">
        <v>0.832</v>
      </c>
      <c r="D112">
        <v>112</v>
      </c>
      <c r="E112" s="44">
        <v>92</v>
      </c>
      <c r="F112" s="20">
        <v>1.408</v>
      </c>
    </row>
    <row r="113" spans="1:6" ht="12.75">
      <c r="A113">
        <v>113</v>
      </c>
      <c r="B113" s="44">
        <v>147.75</v>
      </c>
      <c r="C113" s="20">
        <v>0.833</v>
      </c>
      <c r="D113">
        <v>113</v>
      </c>
      <c r="E113" s="44">
        <v>91.75</v>
      </c>
      <c r="F113" s="20">
        <v>1.409</v>
      </c>
    </row>
    <row r="114" spans="1:6" ht="12.75">
      <c r="A114">
        <v>114</v>
      </c>
      <c r="B114" s="44">
        <v>147.5</v>
      </c>
      <c r="C114" s="20">
        <v>0.833</v>
      </c>
      <c r="D114">
        <v>114</v>
      </c>
      <c r="E114" s="44">
        <v>91.5</v>
      </c>
      <c r="F114" s="20">
        <v>1.411</v>
      </c>
    </row>
    <row r="115" spans="1:6" ht="12.75">
      <c r="A115">
        <v>115</v>
      </c>
      <c r="B115" s="44">
        <v>147.25</v>
      </c>
      <c r="C115" s="20">
        <v>0.833</v>
      </c>
      <c r="D115">
        <v>115</v>
      </c>
      <c r="E115" s="44">
        <v>91.25</v>
      </c>
      <c r="F115" s="20">
        <v>1.412</v>
      </c>
    </row>
    <row r="116" spans="1:6" ht="12.75">
      <c r="A116">
        <v>116</v>
      </c>
      <c r="B116" s="44">
        <v>147</v>
      </c>
      <c r="C116" s="20">
        <v>0.833</v>
      </c>
      <c r="D116">
        <v>116</v>
      </c>
      <c r="E116" s="44">
        <v>91</v>
      </c>
      <c r="F116" s="20">
        <v>1.414</v>
      </c>
    </row>
    <row r="117" spans="1:6" ht="12.75">
      <c r="A117">
        <v>117</v>
      </c>
      <c r="B117" s="44">
        <v>146.75</v>
      </c>
      <c r="C117" s="20">
        <v>0.834</v>
      </c>
      <c r="D117">
        <v>117</v>
      </c>
      <c r="E117" s="44">
        <v>90.75</v>
      </c>
      <c r="F117" s="20">
        <v>1.415</v>
      </c>
    </row>
    <row r="118" spans="1:6" ht="12.75">
      <c r="A118">
        <v>118</v>
      </c>
      <c r="B118" s="44">
        <v>146.5</v>
      </c>
      <c r="C118" s="20">
        <v>0.834</v>
      </c>
      <c r="D118">
        <v>118</v>
      </c>
      <c r="E118" s="44">
        <v>90.5</v>
      </c>
      <c r="F118" s="20">
        <v>1.417</v>
      </c>
    </row>
    <row r="119" spans="1:6" ht="12.75">
      <c r="A119">
        <v>119</v>
      </c>
      <c r="B119" s="44">
        <v>146.25</v>
      </c>
      <c r="C119" s="20">
        <v>0.834</v>
      </c>
      <c r="D119">
        <v>119</v>
      </c>
      <c r="E119" s="44">
        <v>90.25</v>
      </c>
      <c r="F119" s="20">
        <v>1.418</v>
      </c>
    </row>
    <row r="120" spans="1:6" ht="12.75">
      <c r="A120">
        <v>120</v>
      </c>
      <c r="B120" s="44">
        <v>146</v>
      </c>
      <c r="C120" s="20">
        <v>0.834</v>
      </c>
      <c r="D120">
        <v>120</v>
      </c>
      <c r="E120" s="44">
        <v>90</v>
      </c>
      <c r="F120" s="20">
        <v>1.42</v>
      </c>
    </row>
    <row r="121" spans="1:6" ht="12.75">
      <c r="A121">
        <v>121</v>
      </c>
      <c r="B121" s="44">
        <v>145.75</v>
      </c>
      <c r="C121" s="20">
        <v>0.835</v>
      </c>
      <c r="D121">
        <v>121</v>
      </c>
      <c r="E121" s="44">
        <v>89.75</v>
      </c>
      <c r="F121" s="20">
        <v>1.422</v>
      </c>
    </row>
    <row r="122" spans="1:6" ht="12.75">
      <c r="A122">
        <v>122</v>
      </c>
      <c r="B122" s="44">
        <v>145.5</v>
      </c>
      <c r="C122" s="20">
        <v>0.835</v>
      </c>
      <c r="D122">
        <v>122</v>
      </c>
      <c r="E122" s="44">
        <v>89.5</v>
      </c>
      <c r="F122" s="20">
        <v>1.424</v>
      </c>
    </row>
    <row r="123" spans="1:6" ht="12.75">
      <c r="A123">
        <v>123</v>
      </c>
      <c r="B123" s="44">
        <v>145.25</v>
      </c>
      <c r="C123" s="20">
        <v>0.835</v>
      </c>
      <c r="D123">
        <v>123</v>
      </c>
      <c r="E123" s="44">
        <v>89.25</v>
      </c>
      <c r="F123" s="20">
        <v>1.425</v>
      </c>
    </row>
    <row r="124" spans="1:6" ht="12.75">
      <c r="A124">
        <v>124</v>
      </c>
      <c r="B124" s="44">
        <v>145</v>
      </c>
      <c r="C124" s="20">
        <v>0.835</v>
      </c>
      <c r="D124">
        <v>124</v>
      </c>
      <c r="E124" s="44">
        <v>89</v>
      </c>
      <c r="F124" s="20">
        <v>1.427</v>
      </c>
    </row>
    <row r="125" spans="1:6" ht="12.75">
      <c r="A125">
        <v>125</v>
      </c>
      <c r="B125" s="44">
        <v>144.75</v>
      </c>
      <c r="C125" s="20">
        <v>0.836</v>
      </c>
      <c r="D125">
        <v>125</v>
      </c>
      <c r="E125" s="44">
        <v>88.75</v>
      </c>
      <c r="F125" s="20">
        <v>1.428</v>
      </c>
    </row>
    <row r="126" spans="1:6" ht="12.75">
      <c r="A126">
        <v>126</v>
      </c>
      <c r="B126" s="44">
        <v>144.5</v>
      </c>
      <c r="C126" s="20">
        <v>0.836</v>
      </c>
      <c r="D126">
        <v>126</v>
      </c>
      <c r="E126" s="44">
        <v>88.5</v>
      </c>
      <c r="F126" s="20">
        <v>1.429</v>
      </c>
    </row>
    <row r="127" spans="1:6" ht="12.75">
      <c r="A127">
        <v>127</v>
      </c>
      <c r="B127" s="44">
        <v>144.25</v>
      </c>
      <c r="C127" s="20">
        <v>0.836</v>
      </c>
      <c r="D127">
        <v>127</v>
      </c>
      <c r="E127" s="44">
        <v>88.25</v>
      </c>
      <c r="F127" s="20">
        <v>1.431</v>
      </c>
    </row>
    <row r="128" spans="1:6" ht="12.75">
      <c r="A128">
        <v>128</v>
      </c>
      <c r="B128" s="44">
        <v>144</v>
      </c>
      <c r="C128" s="20">
        <v>0.836</v>
      </c>
      <c r="D128">
        <v>128</v>
      </c>
      <c r="E128" s="44">
        <v>88</v>
      </c>
      <c r="F128" s="20">
        <v>1.433</v>
      </c>
    </row>
    <row r="129" spans="1:6" ht="12.75">
      <c r="A129">
        <v>129</v>
      </c>
      <c r="B129" s="44">
        <v>143.75</v>
      </c>
      <c r="C129" s="20">
        <v>0.837</v>
      </c>
      <c r="D129">
        <v>129</v>
      </c>
      <c r="E129" s="44">
        <v>87.75</v>
      </c>
      <c r="F129" s="20">
        <v>1.434</v>
      </c>
    </row>
    <row r="130" spans="1:6" ht="12.75">
      <c r="A130">
        <v>130</v>
      </c>
      <c r="B130" s="44">
        <v>143.5</v>
      </c>
      <c r="C130" s="20">
        <v>0.837</v>
      </c>
      <c r="D130">
        <v>130</v>
      </c>
      <c r="E130" s="44">
        <v>87.5</v>
      </c>
      <c r="F130" s="20">
        <v>1.436</v>
      </c>
    </row>
    <row r="131" spans="1:6" ht="12.75">
      <c r="A131">
        <v>131</v>
      </c>
      <c r="B131" s="44">
        <v>143.25</v>
      </c>
      <c r="C131" s="20">
        <v>0.837</v>
      </c>
      <c r="D131">
        <v>131</v>
      </c>
      <c r="E131" s="44">
        <v>87.25</v>
      </c>
      <c r="F131" s="20">
        <v>1.437</v>
      </c>
    </row>
    <row r="132" spans="1:6" ht="12.75">
      <c r="A132">
        <v>132</v>
      </c>
      <c r="B132" s="44">
        <v>143</v>
      </c>
      <c r="C132" s="20">
        <v>0.837</v>
      </c>
      <c r="D132">
        <v>132</v>
      </c>
      <c r="E132" s="44">
        <v>87</v>
      </c>
      <c r="F132" s="20">
        <v>1.439</v>
      </c>
    </row>
    <row r="133" spans="1:6" ht="12.75">
      <c r="A133">
        <v>133</v>
      </c>
      <c r="B133" s="44">
        <v>142.75</v>
      </c>
      <c r="C133" s="20">
        <v>0.838</v>
      </c>
      <c r="D133">
        <v>133</v>
      </c>
      <c r="E133" s="44">
        <v>86.75</v>
      </c>
      <c r="F133" s="20">
        <v>1.44</v>
      </c>
    </row>
    <row r="134" spans="1:6" ht="12.75">
      <c r="A134">
        <v>134</v>
      </c>
      <c r="B134" s="44">
        <v>142.5</v>
      </c>
      <c r="C134" s="20">
        <v>0.838</v>
      </c>
      <c r="D134">
        <v>134</v>
      </c>
      <c r="E134" s="44">
        <v>86.5</v>
      </c>
      <c r="F134" s="20">
        <v>1.442</v>
      </c>
    </row>
    <row r="135" spans="1:6" ht="12.75">
      <c r="A135">
        <v>135</v>
      </c>
      <c r="B135" s="44">
        <v>142.25</v>
      </c>
      <c r="C135" s="20">
        <v>0.838</v>
      </c>
      <c r="D135">
        <v>135</v>
      </c>
      <c r="E135" s="44">
        <v>86.25</v>
      </c>
      <c r="F135" s="20">
        <v>1.443</v>
      </c>
    </row>
    <row r="136" spans="1:6" ht="12.75">
      <c r="A136">
        <v>136</v>
      </c>
      <c r="B136" s="44">
        <v>142</v>
      </c>
      <c r="C136" s="20">
        <v>0.838</v>
      </c>
      <c r="D136">
        <v>136</v>
      </c>
      <c r="E136" s="44">
        <v>86</v>
      </c>
      <c r="F136" s="20">
        <v>1.445</v>
      </c>
    </row>
    <row r="137" spans="1:6" ht="12.75">
      <c r="A137">
        <v>137</v>
      </c>
      <c r="B137" s="44">
        <v>141.75</v>
      </c>
      <c r="C137" s="20">
        <v>0.839</v>
      </c>
      <c r="D137">
        <v>137</v>
      </c>
      <c r="E137" s="44">
        <v>85.75</v>
      </c>
      <c r="F137" s="20">
        <v>1.447</v>
      </c>
    </row>
    <row r="138" spans="1:6" ht="12.75">
      <c r="A138">
        <v>138</v>
      </c>
      <c r="B138" s="44">
        <v>141.5</v>
      </c>
      <c r="C138" s="20">
        <v>0.839</v>
      </c>
      <c r="D138">
        <v>138</v>
      </c>
      <c r="E138" s="44">
        <v>85.5</v>
      </c>
      <c r="F138" s="20">
        <v>1.449</v>
      </c>
    </row>
    <row r="139" spans="1:6" ht="12.75">
      <c r="A139">
        <v>139</v>
      </c>
      <c r="B139" s="44">
        <v>141.25</v>
      </c>
      <c r="C139" s="20">
        <v>0.839</v>
      </c>
      <c r="D139">
        <v>139</v>
      </c>
      <c r="E139" s="44">
        <v>85.25</v>
      </c>
      <c r="F139" s="20">
        <v>1.451</v>
      </c>
    </row>
    <row r="140" spans="1:6" ht="12.75">
      <c r="A140">
        <v>140</v>
      </c>
      <c r="B140" s="44">
        <v>141</v>
      </c>
      <c r="C140" s="20">
        <v>0.839</v>
      </c>
      <c r="D140">
        <v>140</v>
      </c>
      <c r="E140" s="44">
        <v>85</v>
      </c>
      <c r="F140" s="20">
        <v>1.453</v>
      </c>
    </row>
    <row r="141" spans="1:6" ht="12.75">
      <c r="A141">
        <v>141</v>
      </c>
      <c r="B141" s="44">
        <v>140.75</v>
      </c>
      <c r="C141" s="20">
        <v>0.84</v>
      </c>
      <c r="D141">
        <v>141</v>
      </c>
      <c r="E141" s="44">
        <v>84.75</v>
      </c>
      <c r="F141" s="20">
        <v>1.455</v>
      </c>
    </row>
    <row r="142" spans="1:6" ht="12.75">
      <c r="A142">
        <v>142</v>
      </c>
      <c r="B142" s="44">
        <v>140.5</v>
      </c>
      <c r="C142" s="20">
        <v>0.84</v>
      </c>
      <c r="D142">
        <v>142</v>
      </c>
      <c r="E142" s="44">
        <v>84.5</v>
      </c>
      <c r="F142" s="20">
        <v>1.457</v>
      </c>
    </row>
    <row r="143" spans="1:6" ht="12.75">
      <c r="A143">
        <v>143</v>
      </c>
      <c r="B143" s="44">
        <v>140.25</v>
      </c>
      <c r="C143" s="20">
        <v>0.84</v>
      </c>
      <c r="D143">
        <v>143</v>
      </c>
      <c r="E143" s="44">
        <v>84.25</v>
      </c>
      <c r="F143" s="20">
        <v>1.46</v>
      </c>
    </row>
    <row r="144" spans="1:6" ht="12.75">
      <c r="A144">
        <v>144</v>
      </c>
      <c r="B144" s="44">
        <v>140</v>
      </c>
      <c r="C144" s="20">
        <v>0.84</v>
      </c>
      <c r="D144">
        <v>144</v>
      </c>
      <c r="E144" s="44">
        <v>84</v>
      </c>
      <c r="F144" s="20">
        <v>1.462</v>
      </c>
    </row>
    <row r="145" spans="1:6" ht="12.75">
      <c r="A145">
        <v>145</v>
      </c>
      <c r="B145" s="44">
        <v>139.75</v>
      </c>
      <c r="C145" s="20">
        <v>0.841</v>
      </c>
      <c r="D145">
        <v>145</v>
      </c>
      <c r="E145" s="44">
        <v>83.75</v>
      </c>
      <c r="F145" s="20">
        <v>1.464</v>
      </c>
    </row>
    <row r="146" spans="1:6" ht="12.75">
      <c r="A146">
        <v>146</v>
      </c>
      <c r="B146" s="44">
        <v>139.5</v>
      </c>
      <c r="C146" s="20">
        <v>0.841</v>
      </c>
      <c r="D146">
        <v>146</v>
      </c>
      <c r="E146" s="44">
        <v>83.5</v>
      </c>
      <c r="F146" s="20">
        <v>1.466</v>
      </c>
    </row>
    <row r="147" spans="1:6" ht="12.75">
      <c r="A147">
        <v>147</v>
      </c>
      <c r="B147" s="44">
        <v>139.25</v>
      </c>
      <c r="C147" s="20">
        <v>0.841</v>
      </c>
      <c r="D147">
        <v>147</v>
      </c>
      <c r="E147" s="44">
        <v>83.25</v>
      </c>
      <c r="F147" s="20">
        <v>1.469</v>
      </c>
    </row>
    <row r="148" spans="1:6" ht="12.75">
      <c r="A148">
        <v>148</v>
      </c>
      <c r="B148" s="44">
        <v>139</v>
      </c>
      <c r="C148" s="20">
        <v>0.841</v>
      </c>
      <c r="D148">
        <v>148</v>
      </c>
      <c r="E148" s="44">
        <v>83</v>
      </c>
      <c r="F148" s="20">
        <v>1.471</v>
      </c>
    </row>
    <row r="149" spans="1:6" ht="12.75">
      <c r="A149">
        <v>149</v>
      </c>
      <c r="B149" s="44">
        <v>138.75</v>
      </c>
      <c r="C149" s="20">
        <v>0.842</v>
      </c>
      <c r="D149">
        <v>149</v>
      </c>
      <c r="E149" s="44">
        <v>82.75</v>
      </c>
      <c r="F149" s="20">
        <v>1.473</v>
      </c>
    </row>
    <row r="150" spans="1:6" ht="12.75">
      <c r="A150">
        <v>150</v>
      </c>
      <c r="B150" s="44">
        <v>138.5</v>
      </c>
      <c r="C150" s="20">
        <v>0.842</v>
      </c>
      <c r="D150">
        <v>150</v>
      </c>
      <c r="E150" s="44">
        <v>82.5</v>
      </c>
      <c r="F150" s="20">
        <v>1.475</v>
      </c>
    </row>
    <row r="151" spans="1:6" ht="12.75">
      <c r="A151">
        <v>151</v>
      </c>
      <c r="B151" s="44">
        <v>138.25</v>
      </c>
      <c r="C151" s="20">
        <v>0.842</v>
      </c>
      <c r="D151">
        <v>151</v>
      </c>
      <c r="E151" s="44">
        <v>82.25</v>
      </c>
      <c r="F151" s="20">
        <v>1.477</v>
      </c>
    </row>
    <row r="152" spans="1:6" ht="12.75">
      <c r="A152">
        <v>152</v>
      </c>
      <c r="B152" s="44">
        <v>138</v>
      </c>
      <c r="C152" s="20">
        <v>0.842</v>
      </c>
      <c r="D152">
        <v>152</v>
      </c>
      <c r="E152" s="44">
        <v>82</v>
      </c>
      <c r="F152" s="20">
        <v>1.479</v>
      </c>
    </row>
    <row r="153" spans="1:6" ht="12.75">
      <c r="A153">
        <v>153</v>
      </c>
      <c r="B153" s="44">
        <v>137.75</v>
      </c>
      <c r="C153" s="20">
        <v>0.843</v>
      </c>
      <c r="D153">
        <v>153</v>
      </c>
      <c r="E153" s="44">
        <v>81.75</v>
      </c>
      <c r="F153" s="20">
        <v>1.481</v>
      </c>
    </row>
    <row r="154" spans="1:6" ht="12.75">
      <c r="A154">
        <v>154</v>
      </c>
      <c r="B154" s="44">
        <v>137.5</v>
      </c>
      <c r="C154" s="20">
        <v>0.843</v>
      </c>
      <c r="D154">
        <v>154</v>
      </c>
      <c r="E154" s="44">
        <v>81.5</v>
      </c>
      <c r="F154" s="20">
        <v>1.483</v>
      </c>
    </row>
    <row r="155" spans="1:6" ht="12.75">
      <c r="A155">
        <v>155</v>
      </c>
      <c r="B155" s="44">
        <v>137.25</v>
      </c>
      <c r="C155" s="20">
        <v>0.843</v>
      </c>
      <c r="D155">
        <v>155</v>
      </c>
      <c r="E155" s="44">
        <v>81.25</v>
      </c>
      <c r="F155" s="20">
        <v>1.485</v>
      </c>
    </row>
    <row r="156" spans="1:6" ht="12.75">
      <c r="A156">
        <v>156</v>
      </c>
      <c r="B156" s="44">
        <v>137</v>
      </c>
      <c r="C156" s="20">
        <v>0.844</v>
      </c>
      <c r="D156">
        <v>156</v>
      </c>
      <c r="E156" s="44">
        <v>81</v>
      </c>
      <c r="F156" s="20">
        <v>1.488</v>
      </c>
    </row>
    <row r="157" spans="1:6" ht="12.75">
      <c r="A157">
        <v>157</v>
      </c>
      <c r="B157" s="44">
        <v>136.75</v>
      </c>
      <c r="C157" s="20">
        <v>0.844</v>
      </c>
      <c r="D157">
        <v>157</v>
      </c>
      <c r="E157" s="44">
        <v>80.75</v>
      </c>
      <c r="F157" s="20">
        <v>1.49</v>
      </c>
    </row>
    <row r="158" spans="1:6" ht="12.75">
      <c r="A158">
        <v>158</v>
      </c>
      <c r="B158" s="44">
        <v>136.5</v>
      </c>
      <c r="C158" s="20">
        <v>0.844</v>
      </c>
      <c r="D158">
        <v>158</v>
      </c>
      <c r="E158" s="44">
        <v>80.5</v>
      </c>
      <c r="F158" s="20">
        <v>1.492</v>
      </c>
    </row>
    <row r="159" spans="1:6" ht="12.75">
      <c r="A159">
        <v>159</v>
      </c>
      <c r="B159" s="44">
        <v>136.25</v>
      </c>
      <c r="C159" s="20">
        <v>0.845</v>
      </c>
      <c r="D159">
        <v>159</v>
      </c>
      <c r="E159" s="44">
        <v>80.25</v>
      </c>
      <c r="F159" s="20">
        <v>1.494</v>
      </c>
    </row>
    <row r="160" spans="1:6" ht="12.75">
      <c r="A160">
        <v>160</v>
      </c>
      <c r="B160" s="44">
        <v>136</v>
      </c>
      <c r="C160" s="20">
        <v>0.845</v>
      </c>
      <c r="D160">
        <v>160</v>
      </c>
      <c r="E160" s="44">
        <v>80</v>
      </c>
      <c r="F160" s="20">
        <v>1.497</v>
      </c>
    </row>
    <row r="161" spans="1:6" ht="12.75">
      <c r="A161">
        <v>161</v>
      </c>
      <c r="B161" s="44">
        <v>135.75</v>
      </c>
      <c r="C161" s="20">
        <v>0.845</v>
      </c>
      <c r="D161">
        <v>161</v>
      </c>
      <c r="E161" s="44">
        <v>79.75</v>
      </c>
      <c r="F161" s="20">
        <v>1.499</v>
      </c>
    </row>
    <row r="162" spans="1:6" ht="12.75">
      <c r="A162">
        <v>162</v>
      </c>
      <c r="B162" s="44">
        <v>135.5</v>
      </c>
      <c r="C162" s="20">
        <v>0.845</v>
      </c>
      <c r="D162">
        <v>162</v>
      </c>
      <c r="E162" s="44">
        <v>79.5</v>
      </c>
      <c r="F162" s="20">
        <v>1.501</v>
      </c>
    </row>
    <row r="163" spans="1:6" ht="12.75">
      <c r="A163">
        <v>163</v>
      </c>
      <c r="B163" s="44">
        <v>135.25</v>
      </c>
      <c r="C163" s="20">
        <v>0.846</v>
      </c>
      <c r="D163">
        <v>163</v>
      </c>
      <c r="E163" s="44">
        <v>79.25</v>
      </c>
      <c r="F163" s="20">
        <v>1.503</v>
      </c>
    </row>
    <row r="164" spans="1:6" ht="12.75">
      <c r="A164">
        <v>164</v>
      </c>
      <c r="B164" s="44">
        <v>135</v>
      </c>
      <c r="C164" s="20">
        <v>0.846</v>
      </c>
      <c r="D164">
        <v>164</v>
      </c>
      <c r="E164" s="44">
        <v>79</v>
      </c>
      <c r="F164" s="20">
        <v>1.506</v>
      </c>
    </row>
    <row r="165" spans="1:6" ht="12.75">
      <c r="A165">
        <v>165</v>
      </c>
      <c r="B165" s="44">
        <v>134.75</v>
      </c>
      <c r="C165" s="20">
        <v>0.847</v>
      </c>
      <c r="D165">
        <v>165</v>
      </c>
      <c r="E165" s="44">
        <v>78.75</v>
      </c>
      <c r="F165" s="20">
        <v>1.508</v>
      </c>
    </row>
    <row r="166" spans="1:6" ht="12.75">
      <c r="A166">
        <v>166</v>
      </c>
      <c r="B166" s="44">
        <v>134.5</v>
      </c>
      <c r="C166" s="20">
        <v>0.847</v>
      </c>
      <c r="D166">
        <v>166</v>
      </c>
      <c r="E166" s="44">
        <v>78.5</v>
      </c>
      <c r="F166" s="20">
        <v>1.51</v>
      </c>
    </row>
    <row r="167" spans="1:6" ht="12.75">
      <c r="A167">
        <v>167</v>
      </c>
      <c r="B167" s="44">
        <v>134.25</v>
      </c>
      <c r="C167" s="20">
        <v>0.847</v>
      </c>
      <c r="D167">
        <v>167</v>
      </c>
      <c r="E167" s="44">
        <v>78.25</v>
      </c>
      <c r="F167" s="20">
        <v>1.512</v>
      </c>
    </row>
    <row r="168" spans="1:6" ht="12.75">
      <c r="A168">
        <v>168</v>
      </c>
      <c r="B168" s="44">
        <v>134</v>
      </c>
      <c r="C168" s="20">
        <v>0.847</v>
      </c>
      <c r="D168">
        <v>168</v>
      </c>
      <c r="E168" s="44">
        <v>78</v>
      </c>
      <c r="F168" s="20">
        <v>1.515</v>
      </c>
    </row>
    <row r="169" spans="1:6" ht="12.75">
      <c r="A169">
        <v>169</v>
      </c>
      <c r="B169" s="44">
        <v>133.75</v>
      </c>
      <c r="C169" s="20">
        <v>0.847</v>
      </c>
      <c r="D169">
        <v>169</v>
      </c>
      <c r="E169" s="44">
        <v>77.75</v>
      </c>
      <c r="F169" s="20">
        <v>1.517</v>
      </c>
    </row>
    <row r="170" spans="1:6" ht="12.75">
      <c r="A170">
        <v>170</v>
      </c>
      <c r="B170" s="44">
        <v>133.5</v>
      </c>
      <c r="C170" s="20">
        <v>0.847</v>
      </c>
      <c r="D170">
        <v>170</v>
      </c>
      <c r="E170" s="44">
        <v>77.5</v>
      </c>
      <c r="F170" s="20">
        <v>1.519</v>
      </c>
    </row>
    <row r="171" spans="1:6" ht="12.75">
      <c r="A171">
        <v>171</v>
      </c>
      <c r="B171" s="44">
        <v>133.25</v>
      </c>
      <c r="C171" s="20">
        <v>0.848</v>
      </c>
      <c r="D171">
        <v>171</v>
      </c>
      <c r="E171" s="44">
        <v>77.25</v>
      </c>
      <c r="F171" s="20">
        <v>1.521</v>
      </c>
    </row>
    <row r="172" spans="1:6" ht="12.75">
      <c r="A172">
        <v>172</v>
      </c>
      <c r="B172" s="44">
        <v>133</v>
      </c>
      <c r="C172" s="20">
        <v>0.848</v>
      </c>
      <c r="D172">
        <v>172</v>
      </c>
      <c r="E172" s="44">
        <v>77</v>
      </c>
      <c r="F172" s="20">
        <v>1.524</v>
      </c>
    </row>
    <row r="173" spans="1:6" ht="12.75">
      <c r="A173">
        <v>173</v>
      </c>
      <c r="B173" s="44">
        <v>132.75</v>
      </c>
      <c r="C173" s="20">
        <v>0.848</v>
      </c>
      <c r="D173">
        <v>173</v>
      </c>
      <c r="E173" s="44">
        <v>76.75</v>
      </c>
      <c r="F173" s="20">
        <v>1.526</v>
      </c>
    </row>
    <row r="174" spans="1:6" ht="12.75">
      <c r="A174">
        <v>174</v>
      </c>
      <c r="B174" s="44">
        <v>132.5</v>
      </c>
      <c r="C174" s="20">
        <v>0.848</v>
      </c>
      <c r="D174">
        <v>174</v>
      </c>
      <c r="E174" s="44">
        <v>76.5</v>
      </c>
      <c r="F174" s="20">
        <v>1.529</v>
      </c>
    </row>
    <row r="175" spans="1:6" ht="12.75">
      <c r="A175">
        <v>175</v>
      </c>
      <c r="B175" s="44">
        <v>132.25</v>
      </c>
      <c r="C175" s="20">
        <v>0.849</v>
      </c>
      <c r="D175">
        <v>175</v>
      </c>
      <c r="E175" s="44">
        <v>76.25</v>
      </c>
      <c r="F175" s="20">
        <v>1.531</v>
      </c>
    </row>
    <row r="176" spans="1:6" ht="12.75">
      <c r="A176">
        <v>176</v>
      </c>
      <c r="B176" s="44">
        <v>132</v>
      </c>
      <c r="C176" s="20">
        <v>0.849</v>
      </c>
      <c r="D176">
        <v>176</v>
      </c>
      <c r="E176" s="44">
        <v>76</v>
      </c>
      <c r="F176" s="20">
        <v>1.534</v>
      </c>
    </row>
    <row r="177" spans="1:6" ht="12.75">
      <c r="A177">
        <v>177</v>
      </c>
      <c r="B177" s="44">
        <v>131.75</v>
      </c>
      <c r="C177" s="20">
        <v>0.849</v>
      </c>
      <c r="D177">
        <v>177</v>
      </c>
      <c r="E177" s="44">
        <v>75.75</v>
      </c>
      <c r="F177" s="20">
        <v>1.536</v>
      </c>
    </row>
    <row r="178" spans="1:6" ht="12.75">
      <c r="A178">
        <v>178</v>
      </c>
      <c r="B178" s="44">
        <v>131.5</v>
      </c>
      <c r="C178" s="20">
        <v>0.85</v>
      </c>
      <c r="D178">
        <v>178</v>
      </c>
      <c r="E178" s="44">
        <v>75.5</v>
      </c>
      <c r="F178" s="20">
        <v>1.539</v>
      </c>
    </row>
    <row r="179" spans="1:6" ht="12.75">
      <c r="A179">
        <v>179</v>
      </c>
      <c r="B179" s="44">
        <v>131.25</v>
      </c>
      <c r="C179" s="20">
        <v>0.85</v>
      </c>
      <c r="D179">
        <v>179</v>
      </c>
      <c r="E179" s="44">
        <v>75.25</v>
      </c>
      <c r="F179" s="20">
        <v>1.541</v>
      </c>
    </row>
    <row r="180" spans="1:6" ht="12.75">
      <c r="A180">
        <v>180</v>
      </c>
      <c r="B180" s="44">
        <v>131</v>
      </c>
      <c r="C180" s="20">
        <v>0.85</v>
      </c>
      <c r="D180">
        <v>180</v>
      </c>
      <c r="E180" s="44">
        <v>75</v>
      </c>
      <c r="F180" s="20">
        <v>1.543</v>
      </c>
    </row>
    <row r="181" spans="1:6" ht="12.75">
      <c r="A181">
        <v>181</v>
      </c>
      <c r="B181" s="44">
        <v>130.75</v>
      </c>
      <c r="C181" s="20">
        <v>0.851</v>
      </c>
      <c r="D181">
        <v>181</v>
      </c>
      <c r="E181" s="44">
        <v>74.75</v>
      </c>
      <c r="F181" s="20">
        <v>1.549</v>
      </c>
    </row>
    <row r="182" spans="1:6" ht="12.75">
      <c r="A182">
        <v>182</v>
      </c>
      <c r="B182" s="44">
        <v>130.5</v>
      </c>
      <c r="C182" s="20">
        <v>0.851</v>
      </c>
      <c r="D182">
        <v>182</v>
      </c>
      <c r="E182" s="44">
        <v>74.5</v>
      </c>
      <c r="F182" s="20">
        <v>1.549</v>
      </c>
    </row>
    <row r="183" spans="1:6" ht="12.75">
      <c r="A183">
        <v>183</v>
      </c>
      <c r="B183" s="44">
        <v>130.25</v>
      </c>
      <c r="C183" s="20">
        <v>0.851</v>
      </c>
      <c r="D183">
        <v>183</v>
      </c>
      <c r="E183" s="44">
        <v>74.25</v>
      </c>
      <c r="F183" s="20">
        <v>1.552</v>
      </c>
    </row>
    <row r="184" spans="1:6" ht="12.75">
      <c r="A184">
        <v>184</v>
      </c>
      <c r="B184" s="44">
        <v>130</v>
      </c>
      <c r="C184" s="20">
        <v>0.851</v>
      </c>
      <c r="D184">
        <v>184</v>
      </c>
      <c r="E184" s="44">
        <v>74</v>
      </c>
      <c r="F184" s="20">
        <v>1.555</v>
      </c>
    </row>
    <row r="185" spans="1:6" ht="12.75">
      <c r="A185">
        <v>185</v>
      </c>
      <c r="B185" s="44">
        <v>129.75</v>
      </c>
      <c r="C185" s="20">
        <v>0.852</v>
      </c>
      <c r="D185">
        <v>185</v>
      </c>
      <c r="E185" s="44">
        <v>73.75</v>
      </c>
      <c r="F185" s="20">
        <v>1.558</v>
      </c>
    </row>
    <row r="186" spans="1:6" ht="12.75">
      <c r="A186">
        <v>186</v>
      </c>
      <c r="B186" s="44">
        <v>129.5</v>
      </c>
      <c r="C186" s="20">
        <v>0.852</v>
      </c>
      <c r="D186">
        <v>186</v>
      </c>
      <c r="E186" s="44">
        <v>73.5</v>
      </c>
      <c r="F186" s="20">
        <v>1.561</v>
      </c>
    </row>
    <row r="187" spans="1:6" ht="12.75">
      <c r="A187">
        <v>187</v>
      </c>
      <c r="B187" s="44">
        <v>129.25</v>
      </c>
      <c r="C187" s="20">
        <v>0.852</v>
      </c>
      <c r="D187">
        <v>187</v>
      </c>
      <c r="E187" s="44">
        <v>73.25</v>
      </c>
      <c r="F187" s="20">
        <v>1.564</v>
      </c>
    </row>
    <row r="188" spans="1:6" ht="12.75">
      <c r="A188">
        <v>188</v>
      </c>
      <c r="B188" s="44">
        <v>129</v>
      </c>
      <c r="C188" s="20">
        <v>0.853</v>
      </c>
      <c r="D188">
        <v>188</v>
      </c>
      <c r="E188" s="44">
        <v>73</v>
      </c>
      <c r="F188" s="20">
        <v>1.567</v>
      </c>
    </row>
    <row r="189" spans="1:6" ht="12.75">
      <c r="A189">
        <v>189</v>
      </c>
      <c r="B189" s="44">
        <v>128.75</v>
      </c>
      <c r="C189" s="20">
        <v>0.853</v>
      </c>
      <c r="D189">
        <v>189</v>
      </c>
      <c r="E189" s="44">
        <v>72.75</v>
      </c>
      <c r="F189" s="20">
        <v>1.571</v>
      </c>
    </row>
    <row r="190" spans="1:6" ht="12.75">
      <c r="A190">
        <v>190</v>
      </c>
      <c r="B190" s="44">
        <v>128.5</v>
      </c>
      <c r="C190" s="20">
        <v>0.853</v>
      </c>
      <c r="D190">
        <v>190</v>
      </c>
      <c r="E190" s="44">
        <v>72.5</v>
      </c>
      <c r="F190" s="20">
        <v>1.574</v>
      </c>
    </row>
    <row r="191" spans="1:6" ht="12.75">
      <c r="A191">
        <v>191</v>
      </c>
      <c r="B191" s="44">
        <v>128.25</v>
      </c>
      <c r="C191" s="20">
        <v>0.854</v>
      </c>
      <c r="D191">
        <v>191</v>
      </c>
      <c r="E191" s="44">
        <v>72.25</v>
      </c>
      <c r="F191" s="20">
        <v>1.577</v>
      </c>
    </row>
    <row r="192" spans="1:6" ht="12.75">
      <c r="A192">
        <v>192</v>
      </c>
      <c r="B192" s="44">
        <v>128</v>
      </c>
      <c r="C192" s="20">
        <v>0.854</v>
      </c>
      <c r="D192">
        <v>192</v>
      </c>
      <c r="E192" s="44">
        <v>72</v>
      </c>
      <c r="F192" s="20">
        <v>1.58</v>
      </c>
    </row>
    <row r="193" spans="1:6" ht="12.75">
      <c r="A193">
        <v>193</v>
      </c>
      <c r="B193" s="44">
        <v>127.75</v>
      </c>
      <c r="C193" s="20">
        <v>0.854</v>
      </c>
      <c r="D193">
        <v>193</v>
      </c>
      <c r="E193" s="44">
        <v>71.75</v>
      </c>
      <c r="F193" s="20">
        <v>1.583</v>
      </c>
    </row>
    <row r="194" spans="1:6" ht="12.75">
      <c r="A194">
        <v>194</v>
      </c>
      <c r="B194" s="44">
        <v>127.5</v>
      </c>
      <c r="C194" s="20">
        <v>0.854</v>
      </c>
      <c r="D194">
        <v>194</v>
      </c>
      <c r="E194" s="44">
        <v>71.5</v>
      </c>
      <c r="F194" s="20">
        <v>1.586</v>
      </c>
    </row>
    <row r="195" spans="1:6" ht="12.75">
      <c r="A195">
        <v>195</v>
      </c>
      <c r="B195" s="44">
        <v>127.25</v>
      </c>
      <c r="C195" s="20">
        <v>0.855</v>
      </c>
      <c r="D195">
        <v>195</v>
      </c>
      <c r="E195" s="44">
        <v>71.25</v>
      </c>
      <c r="F195" s="20">
        <v>1.589</v>
      </c>
    </row>
    <row r="196" spans="1:6" ht="12.75">
      <c r="A196">
        <v>196</v>
      </c>
      <c r="B196" s="44">
        <v>127</v>
      </c>
      <c r="C196" s="20">
        <v>0.855</v>
      </c>
      <c r="D196">
        <v>196</v>
      </c>
      <c r="E196" s="44">
        <v>71</v>
      </c>
      <c r="F196" s="20">
        <v>1.592</v>
      </c>
    </row>
    <row r="197" spans="1:6" ht="12.75">
      <c r="A197">
        <v>197</v>
      </c>
      <c r="B197" s="44">
        <v>126.75</v>
      </c>
      <c r="C197" s="20">
        <v>0.856</v>
      </c>
      <c r="D197">
        <v>197</v>
      </c>
      <c r="E197" s="44">
        <v>70.75</v>
      </c>
      <c r="F197" s="20">
        <v>1.595</v>
      </c>
    </row>
    <row r="198" spans="1:6" ht="12.75">
      <c r="A198">
        <v>198</v>
      </c>
      <c r="B198" s="44">
        <v>126.5</v>
      </c>
      <c r="C198" s="20">
        <v>0.856</v>
      </c>
      <c r="D198">
        <v>198</v>
      </c>
      <c r="E198" s="44">
        <v>70.5</v>
      </c>
      <c r="F198" s="20">
        <v>1.598</v>
      </c>
    </row>
    <row r="199" spans="1:6" ht="12.75">
      <c r="A199">
        <v>199</v>
      </c>
      <c r="B199" s="44">
        <v>126.25</v>
      </c>
      <c r="C199" s="20">
        <v>0.856</v>
      </c>
      <c r="D199">
        <v>199</v>
      </c>
      <c r="E199" s="44">
        <v>70.25</v>
      </c>
      <c r="F199" s="20">
        <v>1.601</v>
      </c>
    </row>
    <row r="200" spans="1:6" ht="12.75">
      <c r="A200">
        <v>200</v>
      </c>
      <c r="B200" s="44">
        <v>126</v>
      </c>
      <c r="C200" s="20">
        <v>0.857</v>
      </c>
      <c r="D200">
        <v>200</v>
      </c>
      <c r="E200" s="44">
        <v>70</v>
      </c>
      <c r="F200" s="20">
        <v>1.605</v>
      </c>
    </row>
    <row r="201" spans="1:6" ht="12.75">
      <c r="A201">
        <v>201</v>
      </c>
      <c r="B201" s="44">
        <v>125.75</v>
      </c>
      <c r="C201" s="20">
        <v>0.857</v>
      </c>
      <c r="D201">
        <v>201</v>
      </c>
      <c r="E201" s="44">
        <v>69.75</v>
      </c>
      <c r="F201" s="20">
        <v>1.608</v>
      </c>
    </row>
    <row r="202" spans="1:6" ht="12.75">
      <c r="A202">
        <v>202</v>
      </c>
      <c r="B202" s="44">
        <v>125.5</v>
      </c>
      <c r="C202" s="20">
        <v>0.857</v>
      </c>
      <c r="D202">
        <v>202</v>
      </c>
      <c r="E202" s="44">
        <v>69.5</v>
      </c>
      <c r="F202" s="20">
        <v>1.612</v>
      </c>
    </row>
    <row r="203" spans="1:6" ht="12.75">
      <c r="A203">
        <v>203</v>
      </c>
      <c r="B203" s="44">
        <v>125.25</v>
      </c>
      <c r="C203" s="20">
        <v>0.857</v>
      </c>
      <c r="D203">
        <v>203</v>
      </c>
      <c r="E203" s="44">
        <v>69.25</v>
      </c>
      <c r="F203" s="20">
        <v>1.615</v>
      </c>
    </row>
    <row r="204" spans="1:6" ht="12.75">
      <c r="A204">
        <v>204</v>
      </c>
      <c r="B204" s="44">
        <v>125</v>
      </c>
      <c r="C204" s="20">
        <v>0.858</v>
      </c>
      <c r="D204">
        <v>204</v>
      </c>
      <c r="E204" s="44">
        <v>69</v>
      </c>
      <c r="F204" s="20">
        <v>1.618</v>
      </c>
    </row>
    <row r="205" spans="1:6" ht="12.75">
      <c r="A205">
        <v>205</v>
      </c>
      <c r="B205" s="44">
        <v>124.75</v>
      </c>
      <c r="C205" s="20">
        <v>0.858</v>
      </c>
      <c r="D205">
        <v>205</v>
      </c>
      <c r="E205" s="44">
        <v>68.75</v>
      </c>
      <c r="F205" s="20">
        <v>1.62</v>
      </c>
    </row>
    <row r="206" spans="1:6" ht="12.75">
      <c r="A206">
        <v>206</v>
      </c>
      <c r="B206" s="44">
        <v>124.5</v>
      </c>
      <c r="C206" s="20">
        <v>0.858</v>
      </c>
      <c r="D206">
        <v>206</v>
      </c>
      <c r="E206" s="44">
        <v>68.5</v>
      </c>
      <c r="F206" s="20">
        <v>1.623</v>
      </c>
    </row>
    <row r="207" spans="1:6" ht="12.75">
      <c r="A207">
        <v>207</v>
      </c>
      <c r="B207" s="44">
        <v>124.25</v>
      </c>
      <c r="C207" s="20">
        <v>0.859</v>
      </c>
      <c r="D207">
        <v>207</v>
      </c>
      <c r="E207" s="44">
        <v>68.25</v>
      </c>
      <c r="F207" s="20">
        <v>1.627</v>
      </c>
    </row>
    <row r="208" spans="1:6" ht="12.75">
      <c r="A208">
        <v>208</v>
      </c>
      <c r="B208" s="44">
        <v>124</v>
      </c>
      <c r="C208" s="20">
        <v>0.859</v>
      </c>
      <c r="D208">
        <v>208</v>
      </c>
      <c r="E208" s="44">
        <v>68</v>
      </c>
      <c r="F208" s="20">
        <v>1.631</v>
      </c>
    </row>
    <row r="209" spans="1:6" ht="12.75">
      <c r="A209">
        <v>209</v>
      </c>
      <c r="B209" s="44">
        <v>123.75</v>
      </c>
      <c r="C209" s="20">
        <v>0.859</v>
      </c>
      <c r="D209">
        <v>209</v>
      </c>
      <c r="E209" s="44">
        <v>67.75</v>
      </c>
      <c r="F209" s="20">
        <v>1.634</v>
      </c>
    </row>
    <row r="210" spans="1:6" ht="12.75">
      <c r="A210">
        <v>210</v>
      </c>
      <c r="B210" s="44">
        <v>123.5</v>
      </c>
      <c r="C210" s="20">
        <v>0.86</v>
      </c>
      <c r="D210">
        <v>210</v>
      </c>
      <c r="E210" s="44">
        <v>67.5</v>
      </c>
      <c r="F210" s="20">
        <v>1.639</v>
      </c>
    </row>
    <row r="211" spans="1:6" ht="12.75">
      <c r="A211">
        <v>211</v>
      </c>
      <c r="B211" s="44">
        <v>123.25</v>
      </c>
      <c r="C211" s="20">
        <v>0.86</v>
      </c>
      <c r="D211">
        <v>211</v>
      </c>
      <c r="E211" s="44">
        <v>67.25</v>
      </c>
      <c r="F211" s="20">
        <v>1.643</v>
      </c>
    </row>
    <row r="212" spans="1:6" ht="12.75">
      <c r="A212">
        <v>212</v>
      </c>
      <c r="B212" s="44">
        <v>123</v>
      </c>
      <c r="C212" s="20">
        <v>0.86</v>
      </c>
      <c r="D212">
        <v>212</v>
      </c>
      <c r="E212" s="44">
        <v>67</v>
      </c>
      <c r="F212" s="20">
        <v>1.647</v>
      </c>
    </row>
    <row r="213" spans="1:6" ht="12.75">
      <c r="A213">
        <v>213</v>
      </c>
      <c r="B213" s="44">
        <v>122.75</v>
      </c>
      <c r="C213" s="20">
        <v>0.86</v>
      </c>
      <c r="D213">
        <v>213</v>
      </c>
      <c r="E213" s="44">
        <v>66.75</v>
      </c>
      <c r="F213" s="20">
        <v>1.651</v>
      </c>
    </row>
    <row r="214" spans="1:6" ht="12.75">
      <c r="A214">
        <v>214</v>
      </c>
      <c r="B214" s="44">
        <v>122.5</v>
      </c>
      <c r="C214" s="20">
        <v>0.861</v>
      </c>
      <c r="D214">
        <v>214</v>
      </c>
      <c r="E214" s="44">
        <v>66.5</v>
      </c>
      <c r="F214" s="20">
        <v>1.655</v>
      </c>
    </row>
    <row r="215" spans="1:6" ht="12.75">
      <c r="A215">
        <v>215</v>
      </c>
      <c r="B215" s="44">
        <v>122.25</v>
      </c>
      <c r="C215" s="20">
        <v>0.861</v>
      </c>
      <c r="D215">
        <v>215</v>
      </c>
      <c r="E215" s="44">
        <v>66.25</v>
      </c>
      <c r="F215" s="20">
        <v>1.664</v>
      </c>
    </row>
    <row r="216" spans="1:6" ht="12.75">
      <c r="A216">
        <v>216</v>
      </c>
      <c r="B216" s="44">
        <v>122</v>
      </c>
      <c r="C216" s="20">
        <v>0.861</v>
      </c>
      <c r="D216">
        <v>216</v>
      </c>
      <c r="E216" s="44">
        <v>66</v>
      </c>
      <c r="F216" s="20">
        <v>1.664</v>
      </c>
    </row>
    <row r="217" spans="1:6" ht="12.75">
      <c r="A217">
        <v>217</v>
      </c>
      <c r="B217" s="44">
        <v>121.75</v>
      </c>
      <c r="C217" s="20">
        <v>0.861</v>
      </c>
      <c r="D217">
        <v>217</v>
      </c>
      <c r="E217" s="44">
        <v>65.75</v>
      </c>
      <c r="F217" s="20">
        <v>1.668</v>
      </c>
    </row>
    <row r="218" spans="1:6" ht="12.75">
      <c r="A218">
        <v>218</v>
      </c>
      <c r="B218" s="44">
        <v>121.5</v>
      </c>
      <c r="C218" s="20">
        <v>0.862</v>
      </c>
      <c r="D218">
        <v>218</v>
      </c>
      <c r="E218" s="44">
        <v>65.5</v>
      </c>
      <c r="F218" s="20">
        <v>1.672</v>
      </c>
    </row>
    <row r="219" spans="1:6" ht="12.75">
      <c r="A219">
        <v>219</v>
      </c>
      <c r="B219" s="44">
        <v>121.25</v>
      </c>
      <c r="C219" s="20">
        <v>0.862</v>
      </c>
      <c r="D219">
        <v>219</v>
      </c>
      <c r="E219" s="44">
        <v>65.25</v>
      </c>
      <c r="F219" s="20">
        <v>1.676</v>
      </c>
    </row>
    <row r="220" spans="1:6" ht="12.75">
      <c r="A220">
        <v>220</v>
      </c>
      <c r="B220" s="44">
        <v>121</v>
      </c>
      <c r="C220" s="20">
        <v>0.862</v>
      </c>
      <c r="D220">
        <v>220</v>
      </c>
      <c r="E220" s="44">
        <v>65</v>
      </c>
      <c r="F220" s="20">
        <v>1.681</v>
      </c>
    </row>
    <row r="221" spans="1:6" ht="12.75">
      <c r="A221">
        <v>221</v>
      </c>
      <c r="B221" s="44">
        <v>120.75</v>
      </c>
      <c r="C221" s="20">
        <v>0.863</v>
      </c>
      <c r="D221">
        <v>221</v>
      </c>
      <c r="E221" s="44">
        <v>64.75</v>
      </c>
      <c r="F221" s="20">
        <v>1.69</v>
      </c>
    </row>
    <row r="222" spans="1:6" ht="12.75">
      <c r="A222">
        <v>222</v>
      </c>
      <c r="B222" s="44">
        <v>120.5</v>
      </c>
      <c r="C222" s="20">
        <v>0.863</v>
      </c>
      <c r="D222">
        <v>222</v>
      </c>
      <c r="E222" s="44">
        <v>64.5</v>
      </c>
      <c r="F222" s="20">
        <v>1.694</v>
      </c>
    </row>
    <row r="223" spans="1:6" ht="12.75">
      <c r="A223">
        <v>223</v>
      </c>
      <c r="B223" s="44">
        <v>120.25</v>
      </c>
      <c r="C223" s="20">
        <v>0.864</v>
      </c>
      <c r="D223">
        <v>223</v>
      </c>
      <c r="E223" s="44">
        <v>64.25</v>
      </c>
      <c r="F223" s="20">
        <v>1.698</v>
      </c>
    </row>
    <row r="224" spans="1:6" ht="12.75">
      <c r="A224">
        <v>224</v>
      </c>
      <c r="B224" s="44">
        <v>120</v>
      </c>
      <c r="C224" s="20">
        <v>0.864</v>
      </c>
      <c r="D224">
        <v>224</v>
      </c>
      <c r="E224" s="44">
        <v>64</v>
      </c>
      <c r="F224" s="20">
        <v>1.698</v>
      </c>
    </row>
    <row r="225" spans="1:6" ht="12.75">
      <c r="A225">
        <v>225</v>
      </c>
      <c r="B225" s="44">
        <v>119.75</v>
      </c>
      <c r="C225" s="20">
        <v>0.865</v>
      </c>
      <c r="D225">
        <v>225</v>
      </c>
      <c r="E225" s="44">
        <v>63.75</v>
      </c>
      <c r="F225" s="20">
        <v>1.707</v>
      </c>
    </row>
    <row r="226" spans="1:6" ht="12.75">
      <c r="A226">
        <v>226</v>
      </c>
      <c r="B226" s="44">
        <v>119.5</v>
      </c>
      <c r="C226" s="20">
        <v>0.865</v>
      </c>
      <c r="D226">
        <v>226</v>
      </c>
      <c r="E226" s="44">
        <v>63.5</v>
      </c>
      <c r="F226" s="20">
        <v>1.711</v>
      </c>
    </row>
    <row r="227" spans="1:6" ht="12.75">
      <c r="A227">
        <v>227</v>
      </c>
      <c r="B227" s="44">
        <v>119.25</v>
      </c>
      <c r="C227" s="20">
        <v>0.865</v>
      </c>
      <c r="D227">
        <v>227</v>
      </c>
      <c r="E227" s="44">
        <v>63.25</v>
      </c>
      <c r="F227" s="20">
        <v>1.715</v>
      </c>
    </row>
    <row r="228" spans="1:6" ht="12.75">
      <c r="A228">
        <v>228</v>
      </c>
      <c r="B228" s="44">
        <v>119</v>
      </c>
      <c r="C228" s="20">
        <v>0.866</v>
      </c>
      <c r="D228">
        <v>228</v>
      </c>
      <c r="E228" s="44">
        <v>63</v>
      </c>
      <c r="F228" s="20">
        <v>1.715</v>
      </c>
    </row>
    <row r="229" spans="1:6" ht="12.75">
      <c r="A229">
        <v>229</v>
      </c>
      <c r="B229" s="44">
        <v>118.75</v>
      </c>
      <c r="C229" s="20">
        <v>0.866</v>
      </c>
      <c r="D229">
        <v>229</v>
      </c>
      <c r="E229" s="44">
        <v>62.75</v>
      </c>
      <c r="F229" s="20">
        <v>1.72</v>
      </c>
    </row>
    <row r="230" spans="1:6" ht="12.75">
      <c r="A230">
        <v>230</v>
      </c>
      <c r="B230" s="44">
        <v>118.5</v>
      </c>
      <c r="C230" s="20">
        <v>0.866</v>
      </c>
      <c r="D230">
        <v>230</v>
      </c>
      <c r="E230" s="44">
        <v>62.5</v>
      </c>
      <c r="F230" s="20">
        <v>1.725</v>
      </c>
    </row>
    <row r="231" spans="1:6" ht="12.75">
      <c r="A231">
        <v>231</v>
      </c>
      <c r="B231" s="44">
        <v>118.25</v>
      </c>
      <c r="C231" s="20">
        <v>0.867</v>
      </c>
      <c r="D231">
        <v>231</v>
      </c>
      <c r="E231" s="44">
        <v>62.25</v>
      </c>
      <c r="F231" s="20">
        <v>1.73</v>
      </c>
    </row>
    <row r="232" spans="1:6" ht="12.75">
      <c r="A232">
        <v>232</v>
      </c>
      <c r="B232" s="44">
        <v>118</v>
      </c>
      <c r="C232" s="20">
        <v>0.867</v>
      </c>
      <c r="D232">
        <v>232</v>
      </c>
      <c r="E232" s="44">
        <v>62</v>
      </c>
      <c r="F232" s="20">
        <v>1.735</v>
      </c>
    </row>
    <row r="233" spans="1:6" ht="12.75">
      <c r="A233">
        <v>233</v>
      </c>
      <c r="B233" s="44">
        <v>117.75</v>
      </c>
      <c r="C233" s="20">
        <v>0.868</v>
      </c>
      <c r="D233">
        <v>233</v>
      </c>
      <c r="E233" s="44">
        <v>61.75</v>
      </c>
      <c r="F233" s="20">
        <v>1.74</v>
      </c>
    </row>
    <row r="234" spans="1:6" ht="12.75">
      <c r="A234">
        <v>234</v>
      </c>
      <c r="B234" s="44">
        <v>117.5</v>
      </c>
      <c r="C234" s="20">
        <v>0.868</v>
      </c>
      <c r="D234">
        <v>234</v>
      </c>
      <c r="E234" s="44">
        <v>61.5</v>
      </c>
      <c r="F234" s="20">
        <v>1.745</v>
      </c>
    </row>
    <row r="235" spans="1:6" ht="12.75">
      <c r="A235">
        <v>235</v>
      </c>
      <c r="B235" s="44">
        <v>117.25</v>
      </c>
      <c r="C235" s="20">
        <v>0.868</v>
      </c>
      <c r="D235">
        <v>235</v>
      </c>
      <c r="E235" s="44">
        <v>61.25</v>
      </c>
      <c r="F235" s="20">
        <v>1.751</v>
      </c>
    </row>
    <row r="236" spans="1:6" ht="12.75">
      <c r="A236">
        <v>236</v>
      </c>
      <c r="B236" s="44">
        <v>117</v>
      </c>
      <c r="C236" s="20">
        <v>0.869</v>
      </c>
      <c r="D236">
        <v>236</v>
      </c>
      <c r="E236" s="44">
        <v>61</v>
      </c>
      <c r="F236" s="20">
        <v>1.757</v>
      </c>
    </row>
    <row r="237" spans="1:6" ht="12.75">
      <c r="A237">
        <v>237</v>
      </c>
      <c r="B237" s="44">
        <v>116.75</v>
      </c>
      <c r="C237" s="20">
        <v>0.869</v>
      </c>
      <c r="D237">
        <v>237</v>
      </c>
      <c r="E237" s="44">
        <v>60.75</v>
      </c>
      <c r="F237" s="20">
        <v>1.764</v>
      </c>
    </row>
    <row r="238" spans="1:6" ht="12.75">
      <c r="A238">
        <v>238</v>
      </c>
      <c r="B238" s="44">
        <v>116.5</v>
      </c>
      <c r="C238" s="20">
        <v>0.87</v>
      </c>
      <c r="D238">
        <v>238</v>
      </c>
      <c r="E238" s="44">
        <v>60.5</v>
      </c>
      <c r="F238" s="20">
        <v>1.77</v>
      </c>
    </row>
    <row r="239" spans="1:6" ht="12.75">
      <c r="A239">
        <v>239</v>
      </c>
      <c r="B239" s="44">
        <v>116.25</v>
      </c>
      <c r="C239" s="20">
        <v>0.87</v>
      </c>
      <c r="D239">
        <v>239</v>
      </c>
      <c r="E239" s="44">
        <v>60.25</v>
      </c>
      <c r="F239" s="20">
        <v>1.776</v>
      </c>
    </row>
    <row r="240" spans="1:6" ht="12.75">
      <c r="A240">
        <v>240</v>
      </c>
      <c r="B240" s="44">
        <v>116</v>
      </c>
      <c r="C240" s="20">
        <v>0.871</v>
      </c>
      <c r="D240">
        <v>240</v>
      </c>
      <c r="E240" s="44">
        <v>60</v>
      </c>
      <c r="F240" s="20">
        <v>1.783</v>
      </c>
    </row>
    <row r="241" spans="1:6" ht="12.75">
      <c r="A241">
        <v>241</v>
      </c>
      <c r="B241" s="44">
        <v>115.75</v>
      </c>
      <c r="C241" s="20">
        <v>0.871</v>
      </c>
      <c r="D241">
        <v>241</v>
      </c>
      <c r="E241" s="44">
        <v>59.75</v>
      </c>
      <c r="F241" s="20">
        <v>1.789</v>
      </c>
    </row>
    <row r="242" spans="1:6" ht="12.75">
      <c r="A242">
        <v>242</v>
      </c>
      <c r="B242" s="44">
        <v>115.5</v>
      </c>
      <c r="C242" s="20">
        <v>0.872</v>
      </c>
      <c r="D242">
        <v>242</v>
      </c>
      <c r="E242" s="44">
        <v>59.5</v>
      </c>
      <c r="F242" s="20">
        <v>1.795</v>
      </c>
    </row>
    <row r="243" spans="1:6" ht="12.75">
      <c r="A243">
        <v>243</v>
      </c>
      <c r="B243" s="44">
        <v>115.25</v>
      </c>
      <c r="C243" s="20">
        <v>0.872</v>
      </c>
      <c r="D243">
        <v>243</v>
      </c>
      <c r="E243" s="44">
        <v>59.25</v>
      </c>
      <c r="F243" s="20">
        <v>1.802</v>
      </c>
    </row>
    <row r="244" spans="1:6" ht="12.75">
      <c r="A244">
        <v>244</v>
      </c>
      <c r="B244" s="44">
        <v>115</v>
      </c>
      <c r="C244" s="20">
        <v>0.873</v>
      </c>
      <c r="D244">
        <v>244</v>
      </c>
      <c r="E244" s="44">
        <v>59</v>
      </c>
      <c r="F244" s="20">
        <v>1.808</v>
      </c>
    </row>
    <row r="245" spans="1:6" ht="12.75">
      <c r="A245">
        <v>245</v>
      </c>
      <c r="B245" s="44">
        <v>114.75</v>
      </c>
      <c r="C245" s="20">
        <v>0.873</v>
      </c>
      <c r="D245">
        <v>245</v>
      </c>
      <c r="E245" s="44">
        <v>58.75</v>
      </c>
      <c r="F245" s="20">
        <v>1.815</v>
      </c>
    </row>
    <row r="246" spans="1:6" ht="12.75">
      <c r="A246">
        <v>246</v>
      </c>
      <c r="B246" s="44">
        <v>114.5</v>
      </c>
      <c r="C246" s="20">
        <v>0.873</v>
      </c>
      <c r="D246">
        <v>246</v>
      </c>
      <c r="E246" s="44">
        <v>58.5</v>
      </c>
      <c r="F246" s="20">
        <v>1.822</v>
      </c>
    </row>
    <row r="247" spans="1:6" ht="12.75">
      <c r="A247">
        <v>247</v>
      </c>
      <c r="B247" s="44">
        <v>114.25</v>
      </c>
      <c r="C247" s="20">
        <v>0.874</v>
      </c>
      <c r="D247">
        <v>247</v>
      </c>
      <c r="E247" s="44">
        <v>58.25</v>
      </c>
      <c r="F247" s="20">
        <v>1.83</v>
      </c>
    </row>
    <row r="248" spans="1:6" ht="12.75">
      <c r="A248">
        <v>248</v>
      </c>
      <c r="B248" s="44">
        <v>114</v>
      </c>
      <c r="C248" s="20">
        <v>0.875</v>
      </c>
      <c r="D248">
        <v>248</v>
      </c>
      <c r="E248" s="44">
        <v>58</v>
      </c>
      <c r="F248" s="20">
        <v>1.838</v>
      </c>
    </row>
    <row r="249" spans="1:6" ht="12.75">
      <c r="A249">
        <v>249</v>
      </c>
      <c r="B249" s="44">
        <v>113.75</v>
      </c>
      <c r="C249" s="20">
        <v>0.875</v>
      </c>
      <c r="D249">
        <v>249</v>
      </c>
      <c r="E249" s="44">
        <v>57.75</v>
      </c>
      <c r="F249" s="20">
        <v>1.845</v>
      </c>
    </row>
    <row r="250" spans="1:6" ht="12.75">
      <c r="A250">
        <v>250</v>
      </c>
      <c r="B250" s="44">
        <v>113.5</v>
      </c>
      <c r="C250" s="20">
        <v>0.876</v>
      </c>
      <c r="D250">
        <v>250</v>
      </c>
      <c r="E250" s="44">
        <v>57.5</v>
      </c>
      <c r="F250" s="20">
        <v>1.852</v>
      </c>
    </row>
    <row r="251" spans="1:6" ht="12.75">
      <c r="A251">
        <v>251</v>
      </c>
      <c r="B251" s="44">
        <v>113.25</v>
      </c>
      <c r="C251" s="20">
        <v>0.876</v>
      </c>
      <c r="D251">
        <v>251</v>
      </c>
      <c r="E251" s="44">
        <v>57.25</v>
      </c>
      <c r="F251" s="20">
        <v>1.86</v>
      </c>
    </row>
    <row r="252" spans="1:6" ht="12.75">
      <c r="A252">
        <v>252</v>
      </c>
      <c r="B252" s="44">
        <v>113</v>
      </c>
      <c r="C252" s="20">
        <v>0.877</v>
      </c>
      <c r="D252">
        <v>252</v>
      </c>
      <c r="E252" s="44">
        <v>57</v>
      </c>
      <c r="F252" s="20">
        <v>1.869</v>
      </c>
    </row>
    <row r="253" spans="1:6" ht="12.75">
      <c r="A253">
        <v>253</v>
      </c>
      <c r="B253" s="44">
        <v>112.75</v>
      </c>
      <c r="C253" s="20">
        <v>0.878</v>
      </c>
      <c r="D253">
        <v>253</v>
      </c>
      <c r="E253" s="44">
        <v>56.75</v>
      </c>
      <c r="F253" s="20">
        <v>1.878</v>
      </c>
    </row>
    <row r="254" spans="1:6" ht="12.75">
      <c r="A254">
        <v>254</v>
      </c>
      <c r="B254" s="44">
        <v>112.5</v>
      </c>
      <c r="C254" s="20">
        <v>0.878</v>
      </c>
      <c r="D254">
        <v>254</v>
      </c>
      <c r="E254" s="44">
        <v>56.5</v>
      </c>
      <c r="F254" s="20">
        <v>1.887</v>
      </c>
    </row>
    <row r="255" spans="1:6" ht="12.75">
      <c r="A255">
        <v>255</v>
      </c>
      <c r="B255" s="44">
        <v>112.25</v>
      </c>
      <c r="C255" s="20">
        <v>0.879</v>
      </c>
      <c r="D255">
        <v>255</v>
      </c>
      <c r="E255" s="44">
        <v>56.25</v>
      </c>
      <c r="F255" s="20">
        <v>1.896</v>
      </c>
    </row>
    <row r="256" spans="1:6" ht="12.75">
      <c r="A256">
        <v>256</v>
      </c>
      <c r="B256" s="44">
        <v>112</v>
      </c>
      <c r="C256" s="20">
        <v>0.879</v>
      </c>
      <c r="D256">
        <v>256</v>
      </c>
      <c r="E256" s="44">
        <v>56</v>
      </c>
      <c r="F256" s="20">
        <v>1.905</v>
      </c>
    </row>
    <row r="257" spans="1:6" ht="12.75">
      <c r="A257">
        <v>257</v>
      </c>
      <c r="B257" s="44">
        <v>111.75</v>
      </c>
      <c r="C257" s="20">
        <v>0.88</v>
      </c>
      <c r="D257">
        <v>257</v>
      </c>
      <c r="E257" s="44">
        <v>55.75</v>
      </c>
      <c r="F257" s="20">
        <v>1.914</v>
      </c>
    </row>
    <row r="258" spans="1:6" ht="12.75">
      <c r="A258">
        <v>258</v>
      </c>
      <c r="B258" s="44">
        <v>111.5</v>
      </c>
      <c r="C258" s="20">
        <v>0.88</v>
      </c>
      <c r="D258">
        <v>258</v>
      </c>
      <c r="E258" s="44">
        <v>55.5</v>
      </c>
      <c r="F258" s="20">
        <v>1.923</v>
      </c>
    </row>
    <row r="259" spans="1:6" ht="12.75">
      <c r="A259">
        <v>259</v>
      </c>
      <c r="B259" s="44">
        <v>111.25</v>
      </c>
      <c r="C259" s="20">
        <v>0.881</v>
      </c>
      <c r="D259">
        <v>259</v>
      </c>
      <c r="E259" s="44">
        <v>55.25</v>
      </c>
      <c r="F259" s="20">
        <v>1.932</v>
      </c>
    </row>
    <row r="260" spans="1:6" ht="12.75">
      <c r="A260">
        <v>260</v>
      </c>
      <c r="B260" s="44">
        <v>111</v>
      </c>
      <c r="C260" s="20">
        <v>0.882</v>
      </c>
      <c r="D260">
        <v>260</v>
      </c>
      <c r="E260" s="44">
        <v>55</v>
      </c>
      <c r="F260" s="20">
        <v>1.942</v>
      </c>
    </row>
    <row r="261" spans="1:6" ht="12.75">
      <c r="A261">
        <v>261</v>
      </c>
      <c r="B261" s="44">
        <v>110.75</v>
      </c>
      <c r="C261" s="20">
        <v>0.883</v>
      </c>
      <c r="D261">
        <v>261</v>
      </c>
      <c r="E261" s="44">
        <v>54.75</v>
      </c>
      <c r="F261" s="20">
        <v>1.953</v>
      </c>
    </row>
    <row r="262" spans="1:6" ht="12.75">
      <c r="A262">
        <v>262</v>
      </c>
      <c r="B262" s="44">
        <v>110.5</v>
      </c>
      <c r="C262" s="20">
        <v>0.883</v>
      </c>
      <c r="D262">
        <v>262</v>
      </c>
      <c r="E262" s="44">
        <v>54.5</v>
      </c>
      <c r="F262" s="20">
        <v>1.963</v>
      </c>
    </row>
    <row r="263" spans="1:6" ht="12.75">
      <c r="A263">
        <v>263</v>
      </c>
      <c r="B263" s="44">
        <v>110.25</v>
      </c>
      <c r="C263" s="20">
        <v>0.884</v>
      </c>
      <c r="D263">
        <v>263</v>
      </c>
      <c r="E263" s="44">
        <v>54.25</v>
      </c>
      <c r="F263" s="20">
        <v>1.974</v>
      </c>
    </row>
    <row r="264" spans="1:6" ht="12.75">
      <c r="A264">
        <v>264</v>
      </c>
      <c r="B264" s="44">
        <v>110</v>
      </c>
      <c r="C264" s="20">
        <v>0.885</v>
      </c>
      <c r="D264">
        <v>264</v>
      </c>
      <c r="E264" s="44">
        <v>54</v>
      </c>
      <c r="F264" s="20">
        <v>1.984</v>
      </c>
    </row>
    <row r="265" spans="1:6" ht="12.75">
      <c r="A265">
        <v>265</v>
      </c>
      <c r="B265" s="44">
        <v>109.75</v>
      </c>
      <c r="C265" s="20">
        <v>0.885</v>
      </c>
      <c r="D265">
        <v>265</v>
      </c>
      <c r="E265" s="44">
        <v>53.75</v>
      </c>
      <c r="F265" s="20">
        <v>1.994</v>
      </c>
    </row>
    <row r="266" spans="1:6" ht="12.75">
      <c r="A266">
        <v>266</v>
      </c>
      <c r="B266" s="44">
        <v>109.5</v>
      </c>
      <c r="C266" s="20">
        <v>0.886</v>
      </c>
      <c r="D266">
        <v>266</v>
      </c>
      <c r="E266" s="44">
        <v>53.5</v>
      </c>
      <c r="F266" s="20">
        <v>2.004</v>
      </c>
    </row>
    <row r="267" spans="1:6" ht="12.75">
      <c r="A267">
        <v>267</v>
      </c>
      <c r="B267" s="44">
        <v>109.25</v>
      </c>
      <c r="C267" s="20">
        <v>0.887</v>
      </c>
      <c r="D267">
        <v>267</v>
      </c>
      <c r="E267" s="44">
        <v>53.25</v>
      </c>
      <c r="F267" s="20">
        <v>2.016</v>
      </c>
    </row>
    <row r="268" spans="1:6" ht="12.75">
      <c r="A268">
        <v>268</v>
      </c>
      <c r="B268" s="44">
        <v>109</v>
      </c>
      <c r="C268" s="20">
        <v>0.887</v>
      </c>
      <c r="D268">
        <v>268</v>
      </c>
      <c r="E268" s="44">
        <v>53</v>
      </c>
      <c r="F268" s="20">
        <v>2.028</v>
      </c>
    </row>
    <row r="269" spans="1:6" ht="12.75">
      <c r="A269">
        <v>269</v>
      </c>
      <c r="B269" s="44">
        <v>108.75</v>
      </c>
      <c r="C269" s="20">
        <v>0.888</v>
      </c>
      <c r="D269">
        <v>269</v>
      </c>
      <c r="E269" s="44">
        <v>52.75</v>
      </c>
      <c r="F269" s="20">
        <v>2.041</v>
      </c>
    </row>
    <row r="270" spans="1:6" ht="12.75">
      <c r="A270">
        <v>270</v>
      </c>
      <c r="B270" s="44">
        <v>108.5</v>
      </c>
      <c r="C270" s="20">
        <v>0.889</v>
      </c>
      <c r="D270">
        <v>270</v>
      </c>
      <c r="E270" s="44">
        <v>52.5</v>
      </c>
      <c r="F270" s="20">
        <v>2.053</v>
      </c>
    </row>
    <row r="271" spans="1:6" ht="12.75">
      <c r="A271">
        <v>271</v>
      </c>
      <c r="B271" s="44">
        <v>108.25</v>
      </c>
      <c r="C271" s="20">
        <v>0.889</v>
      </c>
      <c r="D271">
        <v>271</v>
      </c>
      <c r="E271" s="44">
        <v>52.25</v>
      </c>
      <c r="F271" s="20">
        <v>2.066</v>
      </c>
    </row>
    <row r="272" spans="1:6" ht="12.75">
      <c r="A272">
        <v>272</v>
      </c>
      <c r="B272" s="44">
        <v>108</v>
      </c>
      <c r="C272" s="20">
        <v>0.89</v>
      </c>
      <c r="D272">
        <v>272</v>
      </c>
      <c r="E272" s="44">
        <v>52</v>
      </c>
      <c r="F272" s="20">
        <v>2.079</v>
      </c>
    </row>
    <row r="273" spans="1:6" ht="12.75">
      <c r="A273">
        <v>273</v>
      </c>
      <c r="B273" s="44">
        <v>107.75</v>
      </c>
      <c r="C273" s="20">
        <v>0.89</v>
      </c>
      <c r="D273">
        <v>273</v>
      </c>
      <c r="E273" s="44">
        <v>51.75</v>
      </c>
      <c r="F273" s="20">
        <v>2.092</v>
      </c>
    </row>
    <row r="274" spans="1:6" ht="12.75">
      <c r="A274">
        <v>274</v>
      </c>
      <c r="B274" s="44">
        <v>107.5</v>
      </c>
      <c r="C274" s="20">
        <v>0.891</v>
      </c>
      <c r="D274">
        <v>274</v>
      </c>
      <c r="E274" s="44">
        <v>51.5</v>
      </c>
      <c r="F274" s="20">
        <v>2.105</v>
      </c>
    </row>
    <row r="275" spans="1:6" ht="12.75">
      <c r="A275">
        <v>275</v>
      </c>
      <c r="B275" s="44">
        <v>107.25</v>
      </c>
      <c r="C275" s="20">
        <v>0.892</v>
      </c>
      <c r="D275">
        <v>275</v>
      </c>
      <c r="E275" s="44">
        <v>51.25</v>
      </c>
      <c r="F275" s="20">
        <v>2.119</v>
      </c>
    </row>
    <row r="276" spans="1:6" ht="12.75">
      <c r="A276">
        <v>276</v>
      </c>
      <c r="B276" s="44">
        <v>107</v>
      </c>
      <c r="C276" s="20">
        <v>0.892</v>
      </c>
      <c r="D276">
        <v>276</v>
      </c>
      <c r="E276" s="44">
        <v>51</v>
      </c>
      <c r="F276" s="20">
        <v>2.132</v>
      </c>
    </row>
    <row r="277" spans="1:6" ht="12.75">
      <c r="A277">
        <v>277</v>
      </c>
      <c r="B277" s="44">
        <v>106.75</v>
      </c>
      <c r="C277" s="20">
        <v>0.894</v>
      </c>
      <c r="D277">
        <v>277</v>
      </c>
      <c r="E277" s="44">
        <v>50.75</v>
      </c>
      <c r="F277" s="20">
        <v>2.146</v>
      </c>
    </row>
    <row r="278" spans="1:6" ht="12.75">
      <c r="A278">
        <v>278</v>
      </c>
      <c r="B278" s="44">
        <v>106.5</v>
      </c>
      <c r="C278" s="20">
        <v>0.894</v>
      </c>
      <c r="D278">
        <v>278</v>
      </c>
      <c r="E278" s="44">
        <v>50.5</v>
      </c>
      <c r="F278" s="20">
        <v>2.16</v>
      </c>
    </row>
    <row r="279" spans="1:6" ht="12.75">
      <c r="A279">
        <v>279</v>
      </c>
      <c r="B279" s="44">
        <v>106.25</v>
      </c>
      <c r="C279" s="20">
        <v>0.894</v>
      </c>
      <c r="D279">
        <v>279</v>
      </c>
      <c r="E279" s="44">
        <v>50.25</v>
      </c>
      <c r="F279" s="20">
        <v>2.174</v>
      </c>
    </row>
    <row r="280" spans="1:6" ht="12.75">
      <c r="A280">
        <v>280</v>
      </c>
      <c r="B280" s="44">
        <v>106</v>
      </c>
      <c r="C280" s="20">
        <v>0.895</v>
      </c>
      <c r="D280">
        <v>280</v>
      </c>
      <c r="E280" s="44">
        <v>50</v>
      </c>
      <c r="F280" s="20">
        <v>2.188</v>
      </c>
    </row>
    <row r="281" spans="1:6" ht="12.75">
      <c r="A281">
        <v>281</v>
      </c>
      <c r="B281" s="44">
        <v>105.75</v>
      </c>
      <c r="C281" s="20">
        <v>0.896</v>
      </c>
      <c r="D281">
        <v>281</v>
      </c>
      <c r="E281" s="44">
        <v>49.75</v>
      </c>
      <c r="F281" s="20">
        <v>2.202</v>
      </c>
    </row>
    <row r="282" spans="1:6" ht="12.75">
      <c r="A282">
        <v>282</v>
      </c>
      <c r="B282" s="44">
        <v>105.5</v>
      </c>
      <c r="C282" s="20">
        <v>0.897</v>
      </c>
      <c r="D282">
        <v>282</v>
      </c>
      <c r="E282" s="44">
        <v>49.5</v>
      </c>
      <c r="F282" s="20">
        <v>2.216</v>
      </c>
    </row>
    <row r="283" spans="1:6" ht="12.75">
      <c r="A283">
        <v>283</v>
      </c>
      <c r="B283" s="44">
        <v>105.25</v>
      </c>
      <c r="C283" s="20">
        <v>0.898</v>
      </c>
      <c r="D283">
        <v>283</v>
      </c>
      <c r="E283" s="44">
        <v>49.25</v>
      </c>
      <c r="F283" s="20">
        <v>2.231</v>
      </c>
    </row>
    <row r="284" spans="1:6" ht="12.75">
      <c r="A284">
        <v>284</v>
      </c>
      <c r="B284" s="44">
        <v>105</v>
      </c>
      <c r="C284" s="20">
        <v>0.898</v>
      </c>
      <c r="D284">
        <v>284</v>
      </c>
      <c r="E284" s="44">
        <v>49</v>
      </c>
      <c r="F284" s="20">
        <v>2.247</v>
      </c>
    </row>
    <row r="285" spans="1:6" ht="12.75">
      <c r="A285">
        <v>285</v>
      </c>
      <c r="B285" s="44">
        <v>104.75</v>
      </c>
      <c r="C285" s="20">
        <v>0.899</v>
      </c>
      <c r="D285">
        <v>285</v>
      </c>
      <c r="E285" s="44">
        <v>48.75</v>
      </c>
      <c r="F285" s="20">
        <v>2.263</v>
      </c>
    </row>
    <row r="286" spans="1:6" ht="12.75">
      <c r="A286">
        <v>286</v>
      </c>
      <c r="B286" s="44">
        <v>104.5</v>
      </c>
      <c r="C286" s="20">
        <v>0.899</v>
      </c>
      <c r="D286">
        <v>286</v>
      </c>
      <c r="E286" s="44">
        <v>48.5</v>
      </c>
      <c r="F286" s="20">
        <v>2.28</v>
      </c>
    </row>
    <row r="287" spans="1:6" ht="12.75">
      <c r="A287">
        <v>287</v>
      </c>
      <c r="B287" s="44">
        <v>104.25</v>
      </c>
      <c r="C287" s="20">
        <v>0.9</v>
      </c>
      <c r="D287">
        <v>287</v>
      </c>
      <c r="E287" s="44">
        <v>48.25</v>
      </c>
      <c r="F287" s="20">
        <v>2.297</v>
      </c>
    </row>
    <row r="288" spans="1:6" ht="12.75">
      <c r="A288">
        <v>288</v>
      </c>
      <c r="B288" s="44">
        <v>104</v>
      </c>
      <c r="C288" s="20">
        <v>0.901</v>
      </c>
      <c r="D288">
        <v>288</v>
      </c>
      <c r="E288" s="44">
        <v>48</v>
      </c>
      <c r="F288" s="20">
        <v>2.315</v>
      </c>
    </row>
    <row r="289" spans="1:6" ht="12.75">
      <c r="A289">
        <v>289</v>
      </c>
      <c r="B289" s="44">
        <v>103.75</v>
      </c>
      <c r="C289" s="20">
        <v>0.902</v>
      </c>
      <c r="D289">
        <v>289</v>
      </c>
      <c r="E289" s="44">
        <v>47.75</v>
      </c>
      <c r="F289" s="20">
        <v>2.333</v>
      </c>
    </row>
    <row r="290" spans="1:6" ht="12.75">
      <c r="A290">
        <v>290</v>
      </c>
      <c r="B290" s="44">
        <v>103.5</v>
      </c>
      <c r="C290" s="20">
        <v>0.903</v>
      </c>
      <c r="D290">
        <v>290</v>
      </c>
      <c r="E290" s="44">
        <v>47.5</v>
      </c>
      <c r="F290" s="20">
        <v>2.351</v>
      </c>
    </row>
    <row r="291" spans="1:6" ht="12.75">
      <c r="A291">
        <v>291</v>
      </c>
      <c r="B291" s="44">
        <v>103.25</v>
      </c>
      <c r="C291" s="20">
        <v>0.904</v>
      </c>
      <c r="D291">
        <v>291</v>
      </c>
      <c r="E291" s="44">
        <v>47.25</v>
      </c>
      <c r="F291" s="20">
        <v>2.369</v>
      </c>
    </row>
    <row r="292" spans="1:6" ht="12.75">
      <c r="A292">
        <v>292</v>
      </c>
      <c r="B292" s="44">
        <v>103</v>
      </c>
      <c r="C292" s="20">
        <v>0.904</v>
      </c>
      <c r="D292">
        <v>292</v>
      </c>
      <c r="E292" s="44">
        <v>47</v>
      </c>
      <c r="F292" s="20">
        <v>2.387</v>
      </c>
    </row>
    <row r="293" spans="1:6" ht="12.75">
      <c r="A293">
        <v>293</v>
      </c>
      <c r="B293" s="44">
        <v>102.75</v>
      </c>
      <c r="C293" s="20">
        <v>0.905</v>
      </c>
      <c r="D293">
        <v>293</v>
      </c>
      <c r="E293" s="44">
        <v>46.75</v>
      </c>
      <c r="F293" s="20">
        <v>2.405</v>
      </c>
    </row>
    <row r="294" spans="1:6" ht="12.75">
      <c r="A294">
        <v>294</v>
      </c>
      <c r="B294" s="44">
        <v>102.5</v>
      </c>
      <c r="C294" s="20">
        <v>0.906</v>
      </c>
      <c r="D294">
        <v>294</v>
      </c>
      <c r="E294" s="44">
        <v>46.5</v>
      </c>
      <c r="F294" s="20">
        <v>2.424</v>
      </c>
    </row>
    <row r="295" spans="1:6" ht="12.75">
      <c r="A295">
        <v>295</v>
      </c>
      <c r="B295" s="44">
        <v>102.25</v>
      </c>
      <c r="C295" s="20">
        <v>0.9073</v>
      </c>
      <c r="D295">
        <v>295</v>
      </c>
      <c r="E295" s="44">
        <v>46.25</v>
      </c>
      <c r="F295" s="20">
        <v>2.443</v>
      </c>
    </row>
    <row r="296" spans="1:6" ht="12.75">
      <c r="A296">
        <v>296</v>
      </c>
      <c r="B296" s="44">
        <v>102</v>
      </c>
      <c r="C296" s="20">
        <v>0.908</v>
      </c>
      <c r="D296">
        <v>296</v>
      </c>
      <c r="E296" s="44">
        <v>46</v>
      </c>
      <c r="F296" s="20">
        <v>2.463</v>
      </c>
    </row>
    <row r="297" spans="1:6" ht="12.75">
      <c r="A297">
        <v>297</v>
      </c>
      <c r="B297" s="44">
        <v>101.75</v>
      </c>
      <c r="C297" s="20">
        <v>0.909</v>
      </c>
      <c r="D297">
        <v>297</v>
      </c>
      <c r="E297" s="44">
        <v>45.75</v>
      </c>
      <c r="F297" s="20">
        <v>2.483</v>
      </c>
    </row>
    <row r="298" spans="1:6" ht="12.75">
      <c r="A298">
        <v>298</v>
      </c>
      <c r="B298" s="44">
        <v>101.5</v>
      </c>
      <c r="C298" s="20">
        <v>0.909</v>
      </c>
      <c r="D298">
        <v>298</v>
      </c>
      <c r="E298" s="44">
        <v>45.5</v>
      </c>
      <c r="F298" s="20">
        <v>2.503</v>
      </c>
    </row>
    <row r="299" spans="1:6" ht="12.75">
      <c r="A299">
        <v>299</v>
      </c>
      <c r="B299" s="44">
        <v>101.25</v>
      </c>
      <c r="C299" s="20">
        <v>0.91</v>
      </c>
      <c r="D299">
        <v>299</v>
      </c>
      <c r="E299" s="44">
        <v>45.25</v>
      </c>
      <c r="F299" s="20">
        <v>2.523</v>
      </c>
    </row>
    <row r="300" spans="1:6" ht="12.75">
      <c r="A300">
        <v>300</v>
      </c>
      <c r="B300" s="44">
        <v>101</v>
      </c>
      <c r="C300" s="20">
        <v>0.911</v>
      </c>
      <c r="D300">
        <v>300</v>
      </c>
      <c r="E300" s="44">
        <v>45</v>
      </c>
      <c r="F300" s="20">
        <v>2.545</v>
      </c>
    </row>
    <row r="301" spans="1:6" ht="12.75">
      <c r="A301">
        <v>301</v>
      </c>
      <c r="B301" s="44">
        <v>100.75</v>
      </c>
      <c r="C301" s="20">
        <v>0.912</v>
      </c>
      <c r="D301">
        <v>301</v>
      </c>
      <c r="E301" s="44">
        <v>44.75</v>
      </c>
      <c r="F301" s="20">
        <v>2.567</v>
      </c>
    </row>
    <row r="302" spans="1:6" ht="12.75">
      <c r="A302">
        <v>302</v>
      </c>
      <c r="B302" s="44">
        <v>100.5</v>
      </c>
      <c r="C302" s="20">
        <v>0.913</v>
      </c>
      <c r="D302">
        <v>302</v>
      </c>
      <c r="E302" s="44">
        <v>44.5</v>
      </c>
      <c r="F302" s="20">
        <v>2.589</v>
      </c>
    </row>
    <row r="303" spans="1:6" ht="12.75">
      <c r="A303">
        <v>303</v>
      </c>
      <c r="B303" s="44">
        <v>100.25</v>
      </c>
      <c r="C303" s="20">
        <v>0.914</v>
      </c>
      <c r="D303">
        <v>303</v>
      </c>
      <c r="E303" s="44">
        <v>44.25</v>
      </c>
      <c r="F303" s="20">
        <v>2.61</v>
      </c>
    </row>
    <row r="304" spans="1:6" ht="12.75">
      <c r="A304">
        <v>304</v>
      </c>
      <c r="B304" s="44">
        <v>100</v>
      </c>
      <c r="C304" s="20">
        <v>0.915</v>
      </c>
      <c r="D304">
        <v>304</v>
      </c>
      <c r="E304" s="44">
        <v>44</v>
      </c>
      <c r="F304" s="20">
        <v>2.632</v>
      </c>
    </row>
    <row r="305" spans="1:6" ht="12.75">
      <c r="A305">
        <v>305</v>
      </c>
      <c r="B305" s="44">
        <v>99.75</v>
      </c>
      <c r="C305" s="20">
        <v>0.916</v>
      </c>
      <c r="D305">
        <v>305</v>
      </c>
      <c r="E305" s="44">
        <v>43.75</v>
      </c>
      <c r="F305" s="20">
        <v>2.656</v>
      </c>
    </row>
    <row r="306" spans="1:6" ht="12.75">
      <c r="A306">
        <v>306</v>
      </c>
      <c r="B306" s="44">
        <v>99.5</v>
      </c>
      <c r="C306" s="20">
        <v>0.917</v>
      </c>
      <c r="D306">
        <v>306</v>
      </c>
      <c r="E306" s="44">
        <v>43.5</v>
      </c>
      <c r="F306" s="20">
        <v>2.681</v>
      </c>
    </row>
    <row r="307" spans="1:6" ht="12.75">
      <c r="A307">
        <v>307</v>
      </c>
      <c r="B307" s="44">
        <v>99.25</v>
      </c>
      <c r="C307" s="20">
        <v>0.918</v>
      </c>
      <c r="D307">
        <v>307</v>
      </c>
      <c r="E307" s="44">
        <v>43.25</v>
      </c>
      <c r="F307" s="20">
        <v>2.706</v>
      </c>
    </row>
    <row r="308" spans="1:6" ht="12.75">
      <c r="A308">
        <v>308</v>
      </c>
      <c r="B308" s="44">
        <v>99</v>
      </c>
      <c r="C308" s="20">
        <v>0.919</v>
      </c>
      <c r="D308">
        <v>308</v>
      </c>
      <c r="E308" s="44">
        <v>43</v>
      </c>
      <c r="F308" s="20">
        <v>2.732</v>
      </c>
    </row>
    <row r="309" spans="1:6" ht="12.75">
      <c r="A309">
        <v>309</v>
      </c>
      <c r="B309" s="44">
        <v>98.75</v>
      </c>
      <c r="C309" s="20">
        <v>0.92</v>
      </c>
      <c r="D309">
        <v>309</v>
      </c>
      <c r="E309" s="44">
        <v>42.75</v>
      </c>
      <c r="F309" s="20">
        <v>2.759</v>
      </c>
    </row>
    <row r="310" spans="1:6" ht="12.75">
      <c r="A310">
        <v>310</v>
      </c>
      <c r="B310" s="44">
        <v>98.5</v>
      </c>
      <c r="C310" s="20">
        <v>0.921</v>
      </c>
      <c r="D310">
        <v>310</v>
      </c>
      <c r="E310" s="44">
        <v>42.5</v>
      </c>
      <c r="F310" s="20">
        <v>2.786</v>
      </c>
    </row>
    <row r="311" spans="1:6" ht="12.75">
      <c r="A311">
        <v>311</v>
      </c>
      <c r="B311" s="44">
        <v>98.25</v>
      </c>
      <c r="C311" s="20">
        <v>0.922</v>
      </c>
      <c r="D311">
        <v>311</v>
      </c>
      <c r="E311" s="44">
        <v>42.25</v>
      </c>
      <c r="F311" s="20">
        <v>2.817</v>
      </c>
    </row>
    <row r="312" spans="1:6" ht="12.75">
      <c r="A312">
        <v>312</v>
      </c>
      <c r="B312" s="44">
        <v>98</v>
      </c>
      <c r="C312" s="20">
        <v>0.923</v>
      </c>
      <c r="D312">
        <v>312</v>
      </c>
      <c r="E312" s="44">
        <v>42</v>
      </c>
      <c r="F312" s="20">
        <v>2.849</v>
      </c>
    </row>
    <row r="313" spans="1:6" ht="12.75">
      <c r="A313">
        <v>313</v>
      </c>
      <c r="B313" s="44">
        <v>97.75</v>
      </c>
      <c r="C313" s="20">
        <v>0.924</v>
      </c>
      <c r="D313">
        <v>313</v>
      </c>
      <c r="E313" s="44">
        <v>41.75</v>
      </c>
      <c r="F313" s="20">
        <v>2.882</v>
      </c>
    </row>
    <row r="314" spans="1:6" ht="12.75">
      <c r="A314">
        <v>314</v>
      </c>
      <c r="B314" s="44">
        <v>97.5</v>
      </c>
      <c r="C314" s="20">
        <v>0.925</v>
      </c>
      <c r="D314">
        <v>314</v>
      </c>
      <c r="E314" s="44">
        <v>41.5</v>
      </c>
      <c r="F314" s="20">
        <v>2.915</v>
      </c>
    </row>
    <row r="315" spans="1:6" ht="12.75">
      <c r="A315">
        <v>315</v>
      </c>
      <c r="B315" s="44">
        <v>97.25</v>
      </c>
      <c r="C315" s="20">
        <v>0.926</v>
      </c>
      <c r="D315">
        <v>315</v>
      </c>
      <c r="E315" s="44">
        <v>41.25</v>
      </c>
      <c r="F315" s="20">
        <v>2.95</v>
      </c>
    </row>
    <row r="316" spans="1:6" ht="12.75">
      <c r="A316">
        <v>316</v>
      </c>
      <c r="B316" s="44">
        <v>97</v>
      </c>
      <c r="C316" s="20">
        <v>0.927</v>
      </c>
      <c r="D316">
        <v>316</v>
      </c>
      <c r="E316" s="44">
        <v>41</v>
      </c>
      <c r="F316" s="20">
        <v>2.985</v>
      </c>
    </row>
    <row r="317" spans="1:6" ht="12.75">
      <c r="A317">
        <v>317</v>
      </c>
      <c r="B317" s="44">
        <v>96.75</v>
      </c>
      <c r="C317" s="20">
        <v>0.928</v>
      </c>
      <c r="D317">
        <v>317</v>
      </c>
      <c r="E317" s="44">
        <v>40.75</v>
      </c>
      <c r="F317" s="20">
        <v>3.025</v>
      </c>
    </row>
    <row r="318" spans="1:6" ht="12.75">
      <c r="A318">
        <v>318</v>
      </c>
      <c r="B318" s="44">
        <v>96.5</v>
      </c>
      <c r="C318" s="20">
        <v>0.929</v>
      </c>
      <c r="D318">
        <v>318</v>
      </c>
      <c r="E318" s="44">
        <v>40.5</v>
      </c>
      <c r="F318" s="20">
        <v>3.065</v>
      </c>
    </row>
    <row r="319" spans="1:6" ht="12.75">
      <c r="A319">
        <v>319</v>
      </c>
      <c r="B319" s="44">
        <v>96.25</v>
      </c>
      <c r="C319" s="20">
        <v>0.931</v>
      </c>
      <c r="D319">
        <v>319</v>
      </c>
      <c r="E319" s="44">
        <v>40.25</v>
      </c>
      <c r="F319" s="20">
        <v>3.105</v>
      </c>
    </row>
    <row r="320" spans="1:6" ht="12.75">
      <c r="A320">
        <v>320</v>
      </c>
      <c r="B320" s="44">
        <v>96</v>
      </c>
      <c r="C320" s="20">
        <v>0.932</v>
      </c>
      <c r="D320">
        <v>320</v>
      </c>
      <c r="E320" s="44">
        <v>40</v>
      </c>
      <c r="F320" s="20">
        <v>3.145</v>
      </c>
    </row>
    <row r="321" spans="1:3" ht="12.75">
      <c r="A321">
        <v>321</v>
      </c>
      <c r="B321" s="44">
        <v>95.75</v>
      </c>
      <c r="C321" s="20">
        <v>0.933</v>
      </c>
    </row>
    <row r="322" spans="1:3" ht="12.75">
      <c r="A322">
        <v>322</v>
      </c>
      <c r="B322" s="44">
        <v>95.5</v>
      </c>
      <c r="C322" s="20">
        <v>0.934</v>
      </c>
    </row>
    <row r="323" spans="1:3" ht="12.75">
      <c r="A323">
        <v>323</v>
      </c>
      <c r="B323" s="44">
        <v>95.25</v>
      </c>
      <c r="C323" s="20">
        <v>0.935</v>
      </c>
    </row>
    <row r="324" spans="1:3" ht="12.75">
      <c r="A324">
        <v>324</v>
      </c>
      <c r="B324" s="44">
        <v>95</v>
      </c>
      <c r="C324" s="20">
        <v>0.937</v>
      </c>
    </row>
    <row r="325" spans="1:3" ht="12.75">
      <c r="A325">
        <v>325</v>
      </c>
      <c r="B325" s="44">
        <v>94.75</v>
      </c>
      <c r="C325" s="20">
        <v>0.938</v>
      </c>
    </row>
    <row r="326" spans="1:3" ht="12.75">
      <c r="A326">
        <v>326</v>
      </c>
      <c r="B326" s="44">
        <v>94.5</v>
      </c>
      <c r="C326" s="20">
        <v>0.939</v>
      </c>
    </row>
    <row r="327" spans="1:3" ht="12.75">
      <c r="A327">
        <v>327</v>
      </c>
      <c r="B327" s="44">
        <v>94.25</v>
      </c>
      <c r="C327" s="20">
        <v>0.941</v>
      </c>
    </row>
    <row r="328" spans="1:3" ht="12.75">
      <c r="A328">
        <v>328</v>
      </c>
      <c r="B328" s="44">
        <v>94</v>
      </c>
      <c r="C328" s="20">
        <v>0.942</v>
      </c>
    </row>
    <row r="329" spans="1:3" ht="12.75">
      <c r="A329">
        <v>329</v>
      </c>
      <c r="B329" s="44">
        <v>93.75</v>
      </c>
      <c r="C329" s="20">
        <v>0.944</v>
      </c>
    </row>
    <row r="330" spans="1:3" ht="12.75">
      <c r="A330">
        <v>330</v>
      </c>
      <c r="B330" s="44">
        <v>93.5</v>
      </c>
      <c r="C330" s="20">
        <v>0.945</v>
      </c>
    </row>
    <row r="331" spans="1:3" ht="12.75">
      <c r="A331">
        <v>331</v>
      </c>
      <c r="B331" s="44">
        <v>93.25</v>
      </c>
      <c r="C331" s="20">
        <v>0.947</v>
      </c>
    </row>
    <row r="332" spans="1:3" ht="12.75">
      <c r="A332">
        <v>332</v>
      </c>
      <c r="B332" s="44">
        <v>93</v>
      </c>
      <c r="C332" s="20">
        <v>0.948</v>
      </c>
    </row>
    <row r="333" spans="1:3" ht="12.75">
      <c r="A333">
        <v>333</v>
      </c>
      <c r="B333" s="44">
        <v>92.75</v>
      </c>
      <c r="C333" s="20">
        <v>0.95</v>
      </c>
    </row>
    <row r="334" spans="1:3" ht="12.75">
      <c r="A334">
        <v>334</v>
      </c>
      <c r="B334" s="44">
        <v>92.5</v>
      </c>
      <c r="C334" s="20">
        <v>0.951</v>
      </c>
    </row>
    <row r="335" spans="1:3" ht="12.75">
      <c r="A335">
        <v>335</v>
      </c>
      <c r="B335" s="44">
        <v>92.25</v>
      </c>
      <c r="C335" s="20">
        <v>0.952</v>
      </c>
    </row>
    <row r="336" spans="1:3" ht="12.75">
      <c r="A336">
        <v>336</v>
      </c>
      <c r="B336" s="44">
        <v>92</v>
      </c>
      <c r="C336" s="20">
        <v>0.954</v>
      </c>
    </row>
    <row r="337" spans="1:3" ht="12.75">
      <c r="A337">
        <v>337</v>
      </c>
      <c r="B337" s="44">
        <v>91.75</v>
      </c>
      <c r="C337" s="20">
        <v>0.956</v>
      </c>
    </row>
    <row r="338" spans="1:3" ht="12.75">
      <c r="A338">
        <v>338</v>
      </c>
      <c r="B338" s="44">
        <v>91.5</v>
      </c>
      <c r="C338" s="20">
        <v>0.958</v>
      </c>
    </row>
    <row r="339" spans="1:3" ht="12.75">
      <c r="A339">
        <v>339</v>
      </c>
      <c r="B339" s="44">
        <v>91.25</v>
      </c>
      <c r="C339" s="20">
        <v>0.96</v>
      </c>
    </row>
    <row r="340" spans="1:3" ht="12.75">
      <c r="A340">
        <v>340</v>
      </c>
      <c r="B340" s="44">
        <v>91</v>
      </c>
      <c r="C340" s="20">
        <v>0.961</v>
      </c>
    </row>
    <row r="341" spans="1:3" ht="12.75">
      <c r="A341">
        <v>341</v>
      </c>
      <c r="B341" s="44">
        <v>90.75</v>
      </c>
      <c r="C341" s="20">
        <v>0.963</v>
      </c>
    </row>
    <row r="342" spans="1:3" ht="12.75">
      <c r="A342">
        <v>342</v>
      </c>
      <c r="B342" s="44">
        <v>90.5</v>
      </c>
      <c r="C342" s="20">
        <v>0.965</v>
      </c>
    </row>
    <row r="343" spans="1:3" ht="12.75">
      <c r="A343">
        <v>343</v>
      </c>
      <c r="B343" s="44">
        <v>90.25</v>
      </c>
      <c r="C343" s="20">
        <v>0.967</v>
      </c>
    </row>
    <row r="344" spans="1:3" ht="12.75">
      <c r="A344">
        <v>344</v>
      </c>
      <c r="B344" s="44">
        <v>90</v>
      </c>
      <c r="C344" s="20">
        <v>0.969</v>
      </c>
    </row>
    <row r="345" spans="1:3" ht="12.75">
      <c r="A345">
        <v>345</v>
      </c>
      <c r="B345" s="44">
        <v>89.75</v>
      </c>
      <c r="C345" s="20">
        <v>0.97</v>
      </c>
    </row>
    <row r="346" spans="1:3" ht="12.75">
      <c r="A346">
        <v>346</v>
      </c>
      <c r="B346" s="44">
        <v>89.5</v>
      </c>
      <c r="C346" s="20">
        <v>0.972</v>
      </c>
    </row>
    <row r="347" spans="1:3" ht="12.75">
      <c r="A347">
        <v>347</v>
      </c>
      <c r="B347" s="44">
        <v>89.25</v>
      </c>
      <c r="C347" s="20">
        <v>0.974</v>
      </c>
    </row>
    <row r="348" spans="1:3" ht="12.75">
      <c r="A348">
        <v>348</v>
      </c>
      <c r="B348" s="44">
        <v>89</v>
      </c>
      <c r="C348" s="20">
        <v>0.976</v>
      </c>
    </row>
    <row r="349" spans="1:3" ht="12.75">
      <c r="A349">
        <v>349</v>
      </c>
      <c r="B349" s="44">
        <v>88.75</v>
      </c>
      <c r="C349" s="20">
        <v>0.978</v>
      </c>
    </row>
    <row r="350" spans="1:3" ht="12.75">
      <c r="A350">
        <v>350</v>
      </c>
      <c r="B350" s="44">
        <v>88.5</v>
      </c>
      <c r="C350" s="20">
        <v>0.979</v>
      </c>
    </row>
    <row r="351" spans="1:3" ht="12.75">
      <c r="A351">
        <v>351</v>
      </c>
      <c r="B351" s="44">
        <v>88.25</v>
      </c>
      <c r="C351" s="20">
        <v>0.981</v>
      </c>
    </row>
    <row r="352" spans="1:3" ht="12.75">
      <c r="A352">
        <v>352</v>
      </c>
      <c r="B352" s="44">
        <v>88</v>
      </c>
      <c r="C352" s="20">
        <v>0.983</v>
      </c>
    </row>
    <row r="353" spans="1:3" ht="12.75">
      <c r="A353">
        <v>353</v>
      </c>
      <c r="B353" s="44">
        <v>87.75</v>
      </c>
      <c r="C353" s="20">
        <v>0.985</v>
      </c>
    </row>
    <row r="354" spans="1:3" ht="12.75">
      <c r="A354">
        <v>354</v>
      </c>
      <c r="B354" s="44">
        <v>87.5</v>
      </c>
      <c r="C354" s="20">
        <v>0.987</v>
      </c>
    </row>
    <row r="355" spans="1:3" ht="12.75">
      <c r="A355">
        <v>355</v>
      </c>
      <c r="B355" s="44">
        <v>87.25</v>
      </c>
      <c r="C355" s="20">
        <v>0.989</v>
      </c>
    </row>
    <row r="356" spans="1:3" ht="12.75">
      <c r="A356">
        <v>356</v>
      </c>
      <c r="B356" s="44">
        <v>87</v>
      </c>
      <c r="C356" s="20">
        <v>0.99</v>
      </c>
    </row>
    <row r="357" spans="1:3" ht="12.75">
      <c r="A357">
        <v>357</v>
      </c>
      <c r="B357" s="44">
        <v>86.75</v>
      </c>
      <c r="C357" s="20">
        <v>0.992</v>
      </c>
    </row>
    <row r="358" spans="1:3" ht="12.75">
      <c r="A358">
        <v>358</v>
      </c>
      <c r="B358" s="44">
        <v>86.5</v>
      </c>
      <c r="C358" s="20">
        <v>0.994</v>
      </c>
    </row>
    <row r="359" spans="1:3" ht="12.75">
      <c r="A359">
        <v>359</v>
      </c>
      <c r="B359" s="44">
        <v>86.25</v>
      </c>
      <c r="C359" s="20">
        <v>0.996</v>
      </c>
    </row>
    <row r="360" spans="1:3" ht="12.75">
      <c r="A360">
        <v>360</v>
      </c>
      <c r="B360" s="44">
        <v>86</v>
      </c>
      <c r="C360" s="20">
        <v>0.998</v>
      </c>
    </row>
    <row r="361" spans="1:3" ht="12.75">
      <c r="A361">
        <v>361</v>
      </c>
      <c r="B361" s="44">
        <v>85.75</v>
      </c>
      <c r="C361" s="20">
        <v>1</v>
      </c>
    </row>
    <row r="362" spans="1:3" ht="12.75">
      <c r="A362">
        <v>362</v>
      </c>
      <c r="B362" s="44">
        <v>85.5</v>
      </c>
      <c r="C362" s="20">
        <v>1.002</v>
      </c>
    </row>
    <row r="363" spans="1:3" ht="12.75">
      <c r="A363">
        <v>363</v>
      </c>
      <c r="B363" s="44">
        <v>85.25</v>
      </c>
      <c r="C363" s="20">
        <v>1.004</v>
      </c>
    </row>
    <row r="364" spans="1:3" ht="12.75">
      <c r="A364">
        <v>364</v>
      </c>
      <c r="B364" s="44">
        <v>85</v>
      </c>
      <c r="C364" s="20">
        <v>1.006</v>
      </c>
    </row>
    <row r="365" spans="1:3" ht="12.75">
      <c r="A365">
        <v>365</v>
      </c>
      <c r="B365" s="44">
        <v>84.75</v>
      </c>
      <c r="C365" s="20">
        <v>1.008</v>
      </c>
    </row>
    <row r="366" spans="1:3" ht="12.75">
      <c r="A366">
        <v>366</v>
      </c>
      <c r="B366" s="44">
        <v>84.5</v>
      </c>
      <c r="C366" s="20">
        <v>1.011</v>
      </c>
    </row>
    <row r="367" spans="1:3" ht="12.75">
      <c r="A367">
        <v>367</v>
      </c>
      <c r="B367" s="44">
        <v>84.25</v>
      </c>
      <c r="C367" s="20">
        <v>1.013</v>
      </c>
    </row>
    <row r="368" spans="1:3" ht="12.75">
      <c r="A368">
        <v>368</v>
      </c>
      <c r="B368" s="44">
        <v>84</v>
      </c>
      <c r="C368" s="20">
        <v>1.015</v>
      </c>
    </row>
    <row r="369" spans="1:3" ht="12.75">
      <c r="A369">
        <v>369</v>
      </c>
      <c r="B369" s="44">
        <v>83.75</v>
      </c>
      <c r="C369" s="20">
        <v>1.017</v>
      </c>
    </row>
    <row r="370" spans="1:3" ht="12.75">
      <c r="A370">
        <v>370</v>
      </c>
      <c r="B370" s="44">
        <v>83.5</v>
      </c>
      <c r="C370" s="20">
        <v>1.019</v>
      </c>
    </row>
    <row r="371" spans="1:3" ht="12.75">
      <c r="A371">
        <v>371</v>
      </c>
      <c r="B371" s="44">
        <v>83.25</v>
      </c>
      <c r="C371" s="20">
        <v>1.022</v>
      </c>
    </row>
    <row r="372" spans="1:3" ht="12.75">
      <c r="A372">
        <v>372</v>
      </c>
      <c r="B372" s="44">
        <v>83</v>
      </c>
      <c r="C372" s="20">
        <v>1.024</v>
      </c>
    </row>
    <row r="373" spans="1:3" ht="12.75">
      <c r="A373">
        <v>373</v>
      </c>
      <c r="B373" s="44">
        <v>82.75</v>
      </c>
      <c r="C373" s="20">
        <v>1.026</v>
      </c>
    </row>
    <row r="374" spans="1:3" ht="12.75">
      <c r="A374">
        <v>374</v>
      </c>
      <c r="B374" s="44">
        <v>82.5</v>
      </c>
      <c r="C374" s="20">
        <v>1.029</v>
      </c>
    </row>
    <row r="375" spans="1:3" ht="12.75">
      <c r="A375">
        <v>375</v>
      </c>
      <c r="B375" s="44">
        <v>82.25</v>
      </c>
      <c r="C375" s="20">
        <v>1.031</v>
      </c>
    </row>
    <row r="376" spans="1:3" ht="12.75">
      <c r="A376">
        <v>376</v>
      </c>
      <c r="B376" s="44">
        <v>82</v>
      </c>
      <c r="C376" s="20">
        <v>1.034</v>
      </c>
    </row>
    <row r="377" spans="1:3" ht="12.75">
      <c r="A377">
        <v>377</v>
      </c>
      <c r="B377" s="44">
        <v>81.75</v>
      </c>
      <c r="C377" s="20">
        <v>1.036</v>
      </c>
    </row>
    <row r="378" spans="1:3" ht="12.75">
      <c r="A378">
        <v>378</v>
      </c>
      <c r="B378" s="44">
        <v>81.5</v>
      </c>
      <c r="C378" s="20">
        <v>1.039</v>
      </c>
    </row>
    <row r="379" spans="1:3" ht="12.75">
      <c r="A379">
        <v>379</v>
      </c>
      <c r="B379" s="44">
        <v>81.25</v>
      </c>
      <c r="C379" s="20">
        <v>1.041</v>
      </c>
    </row>
    <row r="380" spans="1:3" ht="12.75">
      <c r="A380">
        <v>380</v>
      </c>
      <c r="B380" s="44">
        <v>81</v>
      </c>
      <c r="C380" s="20">
        <v>1.044</v>
      </c>
    </row>
    <row r="381" spans="1:3" ht="12.75">
      <c r="A381">
        <v>381</v>
      </c>
      <c r="B381" s="44">
        <v>80.75</v>
      </c>
      <c r="C381" s="20">
        <v>1.046</v>
      </c>
    </row>
    <row r="382" spans="1:3" ht="12.75">
      <c r="A382">
        <v>382</v>
      </c>
      <c r="B382" s="44">
        <v>80.5</v>
      </c>
      <c r="C382" s="20">
        <v>1.048</v>
      </c>
    </row>
    <row r="383" spans="1:3" ht="12.75">
      <c r="A383">
        <v>383</v>
      </c>
      <c r="B383" s="44">
        <v>80.25</v>
      </c>
      <c r="C383" s="20">
        <v>1.051</v>
      </c>
    </row>
    <row r="384" spans="1:3" ht="12.75">
      <c r="A384">
        <v>384</v>
      </c>
      <c r="B384" s="44">
        <v>80</v>
      </c>
      <c r="C384" s="20">
        <v>1.054</v>
      </c>
    </row>
    <row r="385" spans="1:3" ht="12.75">
      <c r="A385">
        <v>385</v>
      </c>
      <c r="B385" s="44">
        <v>79.75</v>
      </c>
      <c r="C385" s="20">
        <v>1.057</v>
      </c>
    </row>
    <row r="386" spans="1:3" ht="12.75">
      <c r="A386">
        <v>386</v>
      </c>
      <c r="B386" s="44">
        <v>79.5</v>
      </c>
      <c r="C386" s="20">
        <v>1.06</v>
      </c>
    </row>
    <row r="387" spans="1:3" ht="12.75">
      <c r="A387">
        <v>387</v>
      </c>
      <c r="B387" s="44">
        <v>79.25</v>
      </c>
      <c r="C387" s="20">
        <v>1.063</v>
      </c>
    </row>
    <row r="388" spans="1:3" ht="12.75">
      <c r="A388">
        <v>388</v>
      </c>
      <c r="B388" s="44">
        <v>79</v>
      </c>
      <c r="C388" s="20">
        <v>1.066</v>
      </c>
    </row>
    <row r="389" spans="1:3" ht="12.75">
      <c r="A389">
        <v>389</v>
      </c>
      <c r="B389" s="44">
        <v>78.75</v>
      </c>
      <c r="C389" s="20">
        <v>1.069</v>
      </c>
    </row>
    <row r="390" spans="1:3" ht="12.75">
      <c r="A390">
        <v>390</v>
      </c>
      <c r="B390" s="44">
        <v>78.5</v>
      </c>
      <c r="C390" s="20">
        <v>1.072</v>
      </c>
    </row>
    <row r="391" spans="1:3" ht="12.75">
      <c r="A391">
        <v>391</v>
      </c>
      <c r="B391" s="44">
        <v>78.25</v>
      </c>
      <c r="C391" s="20">
        <v>1.075</v>
      </c>
    </row>
    <row r="392" spans="1:3" ht="12.75">
      <c r="A392">
        <v>392</v>
      </c>
      <c r="B392" s="44">
        <v>78</v>
      </c>
      <c r="C392" s="20">
        <v>1.078</v>
      </c>
    </row>
    <row r="393" spans="1:3" ht="12.75">
      <c r="A393">
        <v>393</v>
      </c>
      <c r="B393" s="44">
        <v>77.75</v>
      </c>
      <c r="C393" s="20">
        <v>1.081</v>
      </c>
    </row>
    <row r="394" spans="1:3" ht="12.75">
      <c r="A394">
        <v>394</v>
      </c>
      <c r="B394" s="44">
        <v>77.5</v>
      </c>
      <c r="C394" s="20">
        <v>1.084</v>
      </c>
    </row>
    <row r="395" spans="1:3" ht="12.75">
      <c r="A395">
        <v>395</v>
      </c>
      <c r="B395" s="44">
        <v>77.25</v>
      </c>
      <c r="C395" s="20">
        <v>1.087</v>
      </c>
    </row>
    <row r="396" spans="1:3" ht="12.75">
      <c r="A396">
        <v>396</v>
      </c>
      <c r="B396" s="44">
        <v>77</v>
      </c>
      <c r="C396" s="20">
        <v>1.09</v>
      </c>
    </row>
    <row r="397" spans="1:3" ht="12.75">
      <c r="A397">
        <v>397</v>
      </c>
      <c r="B397" s="44">
        <v>76.75</v>
      </c>
      <c r="C397" s="20">
        <v>1.093</v>
      </c>
    </row>
    <row r="398" spans="1:3" ht="12.75">
      <c r="A398">
        <v>398</v>
      </c>
      <c r="B398" s="44">
        <v>76.5</v>
      </c>
      <c r="C398" s="20">
        <v>1.096</v>
      </c>
    </row>
    <row r="399" spans="1:3" ht="12.75">
      <c r="A399">
        <v>399</v>
      </c>
      <c r="B399" s="44">
        <v>76.25</v>
      </c>
      <c r="C399" s="20">
        <v>1.1</v>
      </c>
    </row>
    <row r="400" spans="1:3" ht="12.75">
      <c r="A400">
        <v>400</v>
      </c>
      <c r="B400" s="44">
        <v>76</v>
      </c>
      <c r="C400" s="20">
        <v>1.103</v>
      </c>
    </row>
    <row r="401" spans="1:3" ht="12.75">
      <c r="A401">
        <v>401</v>
      </c>
      <c r="B401" s="44">
        <v>75.75</v>
      </c>
      <c r="C401" s="20">
        <v>1.107</v>
      </c>
    </row>
    <row r="402" spans="1:3" ht="12.75">
      <c r="A402">
        <v>402</v>
      </c>
      <c r="B402" s="44">
        <v>75.5</v>
      </c>
      <c r="C402" s="20">
        <v>1.11</v>
      </c>
    </row>
    <row r="403" spans="1:3" ht="12.75">
      <c r="A403">
        <v>403</v>
      </c>
      <c r="B403" s="44">
        <v>75.25</v>
      </c>
      <c r="C403" s="20">
        <v>1.114</v>
      </c>
    </row>
    <row r="404" spans="1:3" ht="12.75">
      <c r="A404">
        <v>404</v>
      </c>
      <c r="B404" s="44">
        <v>75</v>
      </c>
      <c r="C404" s="20">
        <v>1.117</v>
      </c>
    </row>
    <row r="405" spans="1:3" ht="12.75">
      <c r="A405">
        <v>405</v>
      </c>
      <c r="B405" s="44">
        <v>74.75</v>
      </c>
      <c r="C405" s="20">
        <v>1.12</v>
      </c>
    </row>
    <row r="406" spans="1:3" ht="12.75">
      <c r="A406">
        <v>406</v>
      </c>
      <c r="B406" s="44">
        <v>74.5</v>
      </c>
      <c r="C406" s="20">
        <v>1.124</v>
      </c>
    </row>
    <row r="407" spans="1:3" ht="12.75">
      <c r="A407">
        <v>407</v>
      </c>
      <c r="B407" s="44">
        <v>74.25</v>
      </c>
      <c r="C407" s="20">
        <v>1.128</v>
      </c>
    </row>
    <row r="408" spans="1:3" ht="12.75">
      <c r="A408">
        <v>408</v>
      </c>
      <c r="B408" s="44">
        <v>74</v>
      </c>
      <c r="C408" s="20">
        <v>1.132</v>
      </c>
    </row>
    <row r="409" spans="1:3" ht="12.75">
      <c r="A409">
        <v>409</v>
      </c>
      <c r="B409" s="44">
        <v>73.75</v>
      </c>
      <c r="C409" s="20">
        <v>1.136</v>
      </c>
    </row>
    <row r="410" spans="1:3" ht="12.75">
      <c r="A410">
        <v>410</v>
      </c>
      <c r="B410" s="44">
        <v>73.5</v>
      </c>
      <c r="C410" s="20">
        <v>1.139</v>
      </c>
    </row>
    <row r="411" spans="1:3" ht="12.75">
      <c r="A411">
        <v>411</v>
      </c>
      <c r="B411" s="44">
        <v>73.25</v>
      </c>
      <c r="C411" s="20">
        <v>1.143</v>
      </c>
    </row>
    <row r="412" spans="1:3" ht="12.75">
      <c r="A412">
        <v>412</v>
      </c>
      <c r="B412" s="44">
        <v>73</v>
      </c>
      <c r="C412" s="20">
        <v>1.147</v>
      </c>
    </row>
    <row r="413" spans="1:3" ht="12.75">
      <c r="A413">
        <v>413</v>
      </c>
      <c r="B413" s="44">
        <v>72.75</v>
      </c>
      <c r="C413" s="20">
        <v>1.151</v>
      </c>
    </row>
    <row r="414" spans="1:3" ht="12.75">
      <c r="A414">
        <v>414</v>
      </c>
      <c r="B414" s="44">
        <v>72.5</v>
      </c>
      <c r="C414" s="20">
        <v>1.155</v>
      </c>
    </row>
    <row r="415" spans="1:3" ht="12.75">
      <c r="A415">
        <v>415</v>
      </c>
      <c r="B415" s="44">
        <v>72.25</v>
      </c>
      <c r="C415" s="20">
        <v>1.158</v>
      </c>
    </row>
    <row r="416" spans="1:3" ht="12.75">
      <c r="A416">
        <v>416</v>
      </c>
      <c r="B416" s="44">
        <v>72</v>
      </c>
      <c r="C416" s="20">
        <v>1.162</v>
      </c>
    </row>
    <row r="417" spans="1:3" ht="12.75">
      <c r="A417">
        <v>417</v>
      </c>
      <c r="B417" s="44">
        <v>71.75</v>
      </c>
      <c r="C417" s="20">
        <v>1.166</v>
      </c>
    </row>
    <row r="418" spans="1:3" ht="12.75">
      <c r="A418">
        <v>418</v>
      </c>
      <c r="B418" s="44">
        <v>71.5</v>
      </c>
      <c r="C418" s="20">
        <v>1.17</v>
      </c>
    </row>
    <row r="419" spans="1:3" ht="12.75">
      <c r="A419">
        <v>419</v>
      </c>
      <c r="B419" s="44">
        <v>71.25</v>
      </c>
      <c r="C419" s="20">
        <v>1.174</v>
      </c>
    </row>
    <row r="420" spans="1:3" ht="12.75">
      <c r="A420">
        <v>420</v>
      </c>
      <c r="B420" s="44">
        <v>71</v>
      </c>
      <c r="C420" s="20">
        <v>1.178</v>
      </c>
    </row>
    <row r="421" spans="1:3" ht="12.75">
      <c r="A421">
        <v>421</v>
      </c>
      <c r="B421" s="44">
        <v>70.75</v>
      </c>
      <c r="C421" s="20">
        <v>1.182</v>
      </c>
    </row>
    <row r="422" spans="1:3" ht="12.75">
      <c r="A422">
        <v>422</v>
      </c>
      <c r="B422" s="44">
        <v>70.5</v>
      </c>
      <c r="C422" s="20">
        <v>1.186</v>
      </c>
    </row>
    <row r="423" spans="1:3" ht="12.75">
      <c r="A423">
        <v>423</v>
      </c>
      <c r="B423" s="44">
        <v>70.25</v>
      </c>
      <c r="C423" s="20">
        <v>1.19</v>
      </c>
    </row>
    <row r="424" spans="1:3" ht="12.75">
      <c r="A424">
        <v>424</v>
      </c>
      <c r="B424" s="44">
        <v>70</v>
      </c>
      <c r="C424" s="20">
        <v>1.194</v>
      </c>
    </row>
    <row r="425" spans="1:3" ht="12.75">
      <c r="A425">
        <v>425</v>
      </c>
      <c r="B425" s="44">
        <v>69.75</v>
      </c>
      <c r="C425" s="20">
        <v>1.198</v>
      </c>
    </row>
    <row r="426" spans="1:3" ht="12.75">
      <c r="A426">
        <v>426</v>
      </c>
      <c r="B426" s="44">
        <v>69.5</v>
      </c>
      <c r="C426" s="20">
        <v>1.202</v>
      </c>
    </row>
    <row r="427" spans="1:3" ht="12.75">
      <c r="A427">
        <v>427</v>
      </c>
      <c r="B427" s="44">
        <v>69.25</v>
      </c>
      <c r="C427" s="20">
        <v>1.206</v>
      </c>
    </row>
    <row r="428" spans="1:3" ht="12.75">
      <c r="A428">
        <v>428</v>
      </c>
      <c r="B428" s="44">
        <v>69</v>
      </c>
      <c r="C428" s="20">
        <v>1.21</v>
      </c>
    </row>
    <row r="429" spans="1:3" ht="12.75">
      <c r="A429">
        <v>429</v>
      </c>
      <c r="B429" s="44">
        <v>68.75</v>
      </c>
      <c r="C429" s="20">
        <v>1.215</v>
      </c>
    </row>
    <row r="430" spans="1:3" ht="12.75">
      <c r="A430">
        <v>430</v>
      </c>
      <c r="B430" s="44">
        <v>68.5</v>
      </c>
      <c r="C430" s="20">
        <v>1.219</v>
      </c>
    </row>
    <row r="431" spans="1:3" ht="12.75">
      <c r="A431">
        <v>431</v>
      </c>
      <c r="B431" s="44">
        <v>68.25</v>
      </c>
      <c r="C431" s="20">
        <v>1.224</v>
      </c>
    </row>
    <row r="432" spans="1:3" ht="12.75">
      <c r="A432">
        <v>432</v>
      </c>
      <c r="B432" s="44">
        <v>68</v>
      </c>
      <c r="C432" s="20">
        <v>1.228</v>
      </c>
    </row>
    <row r="433" spans="1:3" ht="12.75">
      <c r="A433">
        <v>433</v>
      </c>
      <c r="B433" s="44">
        <v>67.75</v>
      </c>
      <c r="C433" s="20">
        <v>1.233</v>
      </c>
    </row>
    <row r="434" spans="1:3" ht="12.75">
      <c r="A434">
        <v>434</v>
      </c>
      <c r="B434" s="44">
        <v>67.5</v>
      </c>
      <c r="C434" s="20">
        <v>1.237</v>
      </c>
    </row>
    <row r="435" spans="1:3" ht="12.75">
      <c r="A435">
        <v>435</v>
      </c>
      <c r="B435" s="44">
        <v>67.25</v>
      </c>
      <c r="C435" s="20">
        <v>1.242</v>
      </c>
    </row>
    <row r="436" spans="1:3" ht="12.75">
      <c r="A436">
        <v>436</v>
      </c>
      <c r="B436" s="44">
        <v>67</v>
      </c>
      <c r="C436" s="20">
        <v>1.246</v>
      </c>
    </row>
    <row r="437" spans="1:3" ht="12.75">
      <c r="A437">
        <v>437</v>
      </c>
      <c r="B437" s="44">
        <v>66.75</v>
      </c>
      <c r="C437" s="20">
        <v>1.252</v>
      </c>
    </row>
    <row r="438" spans="1:3" ht="12.75">
      <c r="A438">
        <v>438</v>
      </c>
      <c r="B438" s="44">
        <v>66.5</v>
      </c>
      <c r="C438" s="20">
        <v>1.257</v>
      </c>
    </row>
    <row r="439" spans="1:3" ht="12.75">
      <c r="A439">
        <v>439</v>
      </c>
      <c r="B439" s="44">
        <v>66.25</v>
      </c>
      <c r="C439" s="20">
        <v>1.263</v>
      </c>
    </row>
    <row r="440" spans="1:3" ht="12.75">
      <c r="A440">
        <v>440</v>
      </c>
      <c r="B440" s="44">
        <v>66</v>
      </c>
      <c r="C440" s="20">
        <v>1.268</v>
      </c>
    </row>
    <row r="441" spans="1:3" ht="12.75">
      <c r="A441">
        <v>441</v>
      </c>
      <c r="B441" s="44">
        <v>65.75</v>
      </c>
      <c r="C441" s="20">
        <v>1.273</v>
      </c>
    </row>
    <row r="442" spans="1:3" ht="12.75">
      <c r="A442">
        <v>442</v>
      </c>
      <c r="B442" s="44">
        <v>65.5</v>
      </c>
      <c r="C442" s="20">
        <v>1.279</v>
      </c>
    </row>
    <row r="443" spans="1:3" ht="12.75">
      <c r="A443">
        <v>443</v>
      </c>
      <c r="B443" s="44">
        <v>65.25</v>
      </c>
      <c r="C443" s="20">
        <v>1.284</v>
      </c>
    </row>
    <row r="444" spans="1:3" ht="12.75">
      <c r="A444">
        <v>444</v>
      </c>
      <c r="B444" s="44">
        <v>65</v>
      </c>
      <c r="C444" s="20">
        <v>1.29</v>
      </c>
    </row>
    <row r="445" spans="1:3" ht="12.75">
      <c r="A445">
        <v>445</v>
      </c>
      <c r="B445" s="44">
        <v>64.75</v>
      </c>
      <c r="C445" s="20">
        <v>1.295</v>
      </c>
    </row>
    <row r="446" spans="1:3" ht="12.75">
      <c r="A446">
        <v>446</v>
      </c>
      <c r="B446" s="44">
        <v>64.5</v>
      </c>
      <c r="C446" s="20">
        <v>1.3</v>
      </c>
    </row>
    <row r="447" spans="1:3" ht="12.75">
      <c r="A447">
        <v>447</v>
      </c>
      <c r="B447" s="44">
        <v>64.25</v>
      </c>
      <c r="C447" s="20">
        <v>1.306</v>
      </c>
    </row>
    <row r="448" spans="1:3" ht="12.75">
      <c r="A448">
        <v>448</v>
      </c>
      <c r="B448" s="44">
        <v>64</v>
      </c>
      <c r="C448" s="20">
        <v>1.311</v>
      </c>
    </row>
    <row r="449" spans="1:3" ht="12.75">
      <c r="A449">
        <v>449</v>
      </c>
      <c r="B449" s="44">
        <v>63.75</v>
      </c>
      <c r="C449" s="20">
        <v>1.317</v>
      </c>
    </row>
    <row r="450" spans="1:3" ht="12.75">
      <c r="A450">
        <v>450</v>
      </c>
      <c r="B450" s="44">
        <v>63.5</v>
      </c>
      <c r="C450" s="20">
        <v>1.322</v>
      </c>
    </row>
    <row r="451" spans="1:3" ht="12.75">
      <c r="A451">
        <v>451</v>
      </c>
      <c r="B451" s="44">
        <v>63.25</v>
      </c>
      <c r="C451" s="20">
        <v>1.329</v>
      </c>
    </row>
    <row r="452" spans="1:3" ht="12.75">
      <c r="A452">
        <v>452</v>
      </c>
      <c r="B452" s="44">
        <v>63</v>
      </c>
      <c r="C452" s="20">
        <v>1.336</v>
      </c>
    </row>
    <row r="453" spans="1:3" ht="12.75">
      <c r="A453">
        <v>453</v>
      </c>
      <c r="B453" s="44">
        <v>62.75</v>
      </c>
      <c r="C453" s="20">
        <v>1.343</v>
      </c>
    </row>
    <row r="454" spans="1:3" ht="12.75">
      <c r="A454">
        <v>454</v>
      </c>
      <c r="B454" s="44">
        <v>62.5</v>
      </c>
      <c r="C454" s="20">
        <v>1.35</v>
      </c>
    </row>
    <row r="455" spans="1:3" ht="12.75">
      <c r="A455">
        <v>455</v>
      </c>
      <c r="B455" s="44">
        <v>62.25</v>
      </c>
      <c r="C455" s="20">
        <v>1.357</v>
      </c>
    </row>
    <row r="456" spans="1:3" ht="12.75">
      <c r="A456">
        <v>456</v>
      </c>
      <c r="B456" s="44">
        <v>62</v>
      </c>
      <c r="C456" s="20">
        <v>1.364</v>
      </c>
    </row>
    <row r="457" spans="1:3" ht="12.75">
      <c r="A457">
        <v>457</v>
      </c>
      <c r="B457" s="44">
        <v>61.75</v>
      </c>
      <c r="C457" s="20">
        <v>1.371</v>
      </c>
    </row>
    <row r="458" spans="1:3" ht="12.75">
      <c r="A458">
        <v>458</v>
      </c>
      <c r="B458" s="44">
        <v>61.5</v>
      </c>
      <c r="C458" s="20">
        <v>1.377</v>
      </c>
    </row>
    <row r="459" spans="1:3" ht="12.75">
      <c r="A459">
        <v>459</v>
      </c>
      <c r="B459" s="44">
        <v>61.25</v>
      </c>
      <c r="C459" s="20">
        <v>1.384</v>
      </c>
    </row>
    <row r="460" spans="1:3" ht="12.75">
      <c r="A460">
        <v>460</v>
      </c>
      <c r="B460" s="44">
        <v>61</v>
      </c>
      <c r="C460" s="20">
        <v>1.391</v>
      </c>
    </row>
    <row r="461" spans="1:3" ht="12.75">
      <c r="A461">
        <v>461</v>
      </c>
      <c r="B461" s="44">
        <v>60.75</v>
      </c>
      <c r="C461" s="20">
        <v>1.398</v>
      </c>
    </row>
    <row r="462" spans="1:3" ht="12.75">
      <c r="A462">
        <v>462</v>
      </c>
      <c r="B462" s="44">
        <v>60.5</v>
      </c>
      <c r="C462" s="20">
        <v>1.405</v>
      </c>
    </row>
    <row r="463" spans="1:3" ht="12.75">
      <c r="A463">
        <v>463</v>
      </c>
      <c r="B463" s="44">
        <v>60.25</v>
      </c>
      <c r="C463" s="20">
        <v>1.414</v>
      </c>
    </row>
    <row r="464" spans="1:3" ht="12.75">
      <c r="A464">
        <v>464</v>
      </c>
      <c r="B464" s="44">
        <v>60</v>
      </c>
      <c r="C464" s="20">
        <v>1.423</v>
      </c>
    </row>
    <row r="465" spans="1:3" ht="12.75">
      <c r="A465">
        <v>465</v>
      </c>
      <c r="B465" s="44">
        <v>59.75</v>
      </c>
      <c r="C465" s="20">
        <v>1.432</v>
      </c>
    </row>
    <row r="466" spans="1:3" ht="12.75">
      <c r="A466">
        <v>466</v>
      </c>
      <c r="B466" s="44">
        <v>59.5</v>
      </c>
      <c r="C466" s="20">
        <v>1.442</v>
      </c>
    </row>
    <row r="467" spans="1:3" ht="12.75">
      <c r="A467">
        <v>467</v>
      </c>
      <c r="B467" s="44">
        <v>59.25</v>
      </c>
      <c r="C467" s="20">
        <v>1.451</v>
      </c>
    </row>
    <row r="468" spans="1:3" ht="12.75">
      <c r="A468">
        <v>468</v>
      </c>
      <c r="B468" s="44">
        <v>59</v>
      </c>
      <c r="C468" s="20">
        <v>1.46</v>
      </c>
    </row>
    <row r="469" spans="1:3" ht="12.75">
      <c r="A469">
        <v>469</v>
      </c>
      <c r="B469" s="44">
        <v>58.75</v>
      </c>
      <c r="C469" s="20">
        <v>1.469</v>
      </c>
    </row>
    <row r="470" spans="1:3" ht="12.75">
      <c r="A470">
        <v>470</v>
      </c>
      <c r="B470" s="44">
        <v>58.5</v>
      </c>
      <c r="C470" s="20">
        <v>1.478</v>
      </c>
    </row>
    <row r="471" spans="1:3" ht="12.75">
      <c r="A471">
        <v>471</v>
      </c>
      <c r="B471" s="44">
        <v>58.25</v>
      </c>
      <c r="C471" s="20">
        <v>1.488</v>
      </c>
    </row>
    <row r="472" spans="1:3" ht="12.75">
      <c r="A472">
        <v>472</v>
      </c>
      <c r="B472" s="44">
        <v>58</v>
      </c>
      <c r="C472" s="20">
        <v>1.497</v>
      </c>
    </row>
    <row r="473" spans="1:3" ht="12.75">
      <c r="A473">
        <v>473</v>
      </c>
      <c r="B473" s="44">
        <v>57.75</v>
      </c>
      <c r="C473" s="20">
        <v>1.506</v>
      </c>
    </row>
    <row r="474" spans="1:3" ht="12.75">
      <c r="A474">
        <v>474</v>
      </c>
      <c r="B474" s="44">
        <v>57.5</v>
      </c>
      <c r="C474" s="20">
        <v>1.518</v>
      </c>
    </row>
    <row r="475" spans="1:3" ht="12.75">
      <c r="A475">
        <v>475</v>
      </c>
      <c r="B475" s="44">
        <v>57.25</v>
      </c>
      <c r="C475" s="20">
        <v>1.531</v>
      </c>
    </row>
    <row r="476" spans="1:3" ht="12.75">
      <c r="A476">
        <v>476</v>
      </c>
      <c r="B476" s="44">
        <v>57</v>
      </c>
      <c r="C476" s="20">
        <v>1.543</v>
      </c>
    </row>
    <row r="477" spans="1:3" ht="12.75">
      <c r="A477">
        <v>477</v>
      </c>
      <c r="B477" s="44">
        <v>56.75</v>
      </c>
      <c r="C477" s="20">
        <v>1.555</v>
      </c>
    </row>
    <row r="478" spans="1:3" ht="12.75">
      <c r="A478">
        <v>478</v>
      </c>
      <c r="B478" s="44">
        <v>56.5</v>
      </c>
      <c r="C478" s="20">
        <v>1.568</v>
      </c>
    </row>
    <row r="479" spans="1:3" ht="12.75">
      <c r="A479">
        <v>479</v>
      </c>
      <c r="B479" s="44">
        <v>56.25</v>
      </c>
      <c r="C479" s="20">
        <v>1.58</v>
      </c>
    </row>
    <row r="480" spans="1:3" ht="12.75">
      <c r="A480">
        <v>480</v>
      </c>
      <c r="B480" s="44">
        <v>56</v>
      </c>
      <c r="C480" s="20">
        <v>1.593</v>
      </c>
    </row>
    <row r="481" spans="1:3" ht="12.75">
      <c r="A481">
        <v>481</v>
      </c>
      <c r="B481" s="44">
        <v>55.75</v>
      </c>
      <c r="C481" s="20">
        <v>1.605</v>
      </c>
    </row>
    <row r="482" spans="1:3" ht="12.75">
      <c r="A482">
        <v>482</v>
      </c>
      <c r="B482" s="44">
        <v>55.5</v>
      </c>
      <c r="C482" s="20">
        <v>1.617</v>
      </c>
    </row>
    <row r="483" spans="1:3" ht="12.75">
      <c r="A483">
        <v>483</v>
      </c>
      <c r="B483" s="44">
        <v>55.25</v>
      </c>
      <c r="C483" s="20">
        <v>1.63</v>
      </c>
    </row>
    <row r="484" spans="1:3" ht="12.75">
      <c r="A484">
        <v>484</v>
      </c>
      <c r="B484" s="44">
        <v>55</v>
      </c>
      <c r="C484" s="20">
        <v>1.642</v>
      </c>
    </row>
    <row r="485" spans="1:3" ht="12.75">
      <c r="A485">
        <v>485</v>
      </c>
      <c r="B485" s="44">
        <v>54.75</v>
      </c>
      <c r="C485" s="20">
        <v>1.655</v>
      </c>
    </row>
    <row r="486" spans="1:3" ht="12.75">
      <c r="A486">
        <v>486</v>
      </c>
      <c r="B486" s="44">
        <v>54.5</v>
      </c>
      <c r="C486" s="20">
        <v>1.667</v>
      </c>
    </row>
    <row r="487" spans="1:3" ht="12.75">
      <c r="A487">
        <v>487</v>
      </c>
      <c r="B487" s="44">
        <v>54.25</v>
      </c>
      <c r="C487" s="20">
        <v>1.682</v>
      </c>
    </row>
    <row r="488" spans="1:3" ht="12.75">
      <c r="A488">
        <v>488</v>
      </c>
      <c r="B488" s="44">
        <v>54</v>
      </c>
      <c r="C488" s="20">
        <v>1.697</v>
      </c>
    </row>
    <row r="489" spans="1:3" ht="12.75">
      <c r="A489">
        <v>489</v>
      </c>
      <c r="B489" s="44">
        <v>53.75</v>
      </c>
      <c r="C489" s="20">
        <v>1.712</v>
      </c>
    </row>
    <row r="490" spans="1:3" ht="12.75">
      <c r="A490">
        <v>490</v>
      </c>
      <c r="B490" s="44">
        <v>53.5</v>
      </c>
      <c r="C490" s="20">
        <v>1.727</v>
      </c>
    </row>
    <row r="491" spans="1:3" ht="12.75">
      <c r="A491">
        <v>491</v>
      </c>
      <c r="B491" s="44">
        <v>53.25</v>
      </c>
      <c r="C491" s="20">
        <v>1.743</v>
      </c>
    </row>
    <row r="492" spans="1:3" ht="12.75">
      <c r="A492">
        <v>492</v>
      </c>
      <c r="B492" s="44">
        <v>53</v>
      </c>
      <c r="C492" s="20">
        <v>1.758</v>
      </c>
    </row>
    <row r="493" spans="1:3" ht="12.75">
      <c r="A493">
        <v>493</v>
      </c>
      <c r="B493" s="44">
        <v>52.75</v>
      </c>
      <c r="C493" s="20">
        <v>1.773</v>
      </c>
    </row>
    <row r="494" spans="1:3" ht="12.75">
      <c r="A494">
        <v>494</v>
      </c>
      <c r="B494" s="44">
        <v>52.5</v>
      </c>
      <c r="C494" s="20">
        <v>1.788</v>
      </c>
    </row>
    <row r="495" spans="1:3" ht="12.75">
      <c r="A495">
        <v>495</v>
      </c>
      <c r="B495" s="44">
        <v>52.25</v>
      </c>
      <c r="C495" s="20">
        <v>1.803</v>
      </c>
    </row>
    <row r="496" spans="1:3" ht="12.75">
      <c r="A496">
        <v>496</v>
      </c>
      <c r="B496" s="44">
        <v>52</v>
      </c>
      <c r="C496" s="20">
        <v>1.818</v>
      </c>
    </row>
    <row r="497" spans="1:3" ht="12.75">
      <c r="A497">
        <v>497</v>
      </c>
      <c r="B497" s="44">
        <v>51.75</v>
      </c>
      <c r="C497" s="20">
        <v>1.835</v>
      </c>
    </row>
    <row r="498" spans="1:3" ht="12.75">
      <c r="A498">
        <v>498</v>
      </c>
      <c r="B498" s="44">
        <v>51.5</v>
      </c>
      <c r="C498" s="20">
        <v>1.851</v>
      </c>
    </row>
    <row r="499" spans="1:3" ht="12.75">
      <c r="A499">
        <v>499</v>
      </c>
      <c r="B499" s="44">
        <v>51.25</v>
      </c>
      <c r="C499" s="20">
        <v>1.867</v>
      </c>
    </row>
    <row r="500" spans="1:3" ht="12.75">
      <c r="A500">
        <v>500</v>
      </c>
      <c r="B500" s="44">
        <v>51</v>
      </c>
      <c r="C500" s="20">
        <v>1.885</v>
      </c>
    </row>
    <row r="501" spans="1:3" ht="12.75">
      <c r="A501">
        <v>501</v>
      </c>
      <c r="B501" s="44">
        <v>50.75</v>
      </c>
      <c r="C501" s="20">
        <v>1.902</v>
      </c>
    </row>
    <row r="502" spans="1:3" ht="12.75">
      <c r="A502">
        <v>502</v>
      </c>
      <c r="B502" s="44">
        <v>50.5</v>
      </c>
      <c r="C502" s="20">
        <v>1.92</v>
      </c>
    </row>
    <row r="503" spans="1:3" ht="12.75">
      <c r="A503">
        <v>503</v>
      </c>
      <c r="B503" s="44">
        <v>50.25</v>
      </c>
      <c r="C503" s="20">
        <v>1.937</v>
      </c>
    </row>
    <row r="504" spans="1:3" ht="12.75">
      <c r="A504">
        <v>504</v>
      </c>
      <c r="B504" s="44">
        <v>50</v>
      </c>
      <c r="C504" s="20">
        <v>1.955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ENNÃPE HTML PUBLIC "-//W3C//DTD HTML 4.0 Transitional//EN"&gt; ENNÃ„TYKSET</dc:title>
  <dc:subject/>
  <dc:creator>Tero Virta</dc:creator>
  <cp:keywords/>
  <dc:description/>
  <cp:lastModifiedBy>Microsoft Office -käyttäjä</cp:lastModifiedBy>
  <cp:lastPrinted>2013-03-30T09:48:05Z</cp:lastPrinted>
  <dcterms:created xsi:type="dcterms:W3CDTF">2002-08-21T13:01:50Z</dcterms:created>
  <dcterms:modified xsi:type="dcterms:W3CDTF">2018-07-29T09:35:29Z</dcterms:modified>
  <cp:category/>
  <cp:version/>
  <cp:contentType/>
  <cp:contentStatus/>
  <cp:revision>1</cp:revision>
</cp:coreProperties>
</file>